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OTRECOMMANDE" sheetId="1" r:id="rId4"/>
    <sheet state="visible" name="LOTS LIBERTES 5-10" sheetId="2" r:id="rId5"/>
    <sheet state="visible" name="IMPORT LMB" sheetId="3" r:id="rId6"/>
    <sheet state="visible" name="PERSO" sheetId="4" r:id="rId7"/>
  </sheets>
  <definedNames>
    <definedName name="f_lot">OFFSET(p_lot,0,0,COUNTA(l_lot),1)</definedName>
    <definedName name="p_lot">VOTRECOMMANDE!$F$12:$F$77</definedName>
    <definedName name="l_lot">VOTRECOMMANDE!$F$12:$F$99</definedName>
  </definedNames>
  <calcPr/>
  <extLst>
    <ext uri="GoogleSheetsCustomDataVersion2">
      <go:sheetsCustomData xmlns:go="http://customooxmlschemas.google.com/" r:id="rId8" roundtripDataChecksum="IUtLqQMRHmaFvRqL7Ahwy5CkaeHSlsEGWRl82Jkr1b8="/>
    </ext>
  </extLst>
</workbook>
</file>

<file path=xl/sharedStrings.xml><?xml version="1.0" encoding="utf-8"?>
<sst xmlns="http://schemas.openxmlformats.org/spreadsheetml/2006/main" count="1808" uniqueCount="248">
  <si>
    <t>AVANT DE REMPLIR CE TABLEAU, MERCI DE VOUS ASSURER QUE LES BONS DE COMMANDE INDIVIDUELS CORRESPONDENT BIEN A CETTE OFFRE.</t>
  </si>
  <si>
    <t>COORDONNEES (OBLIGATOIRE)</t>
  </si>
  <si>
    <t>RAISON SOCIALE -&gt;</t>
  </si>
  <si>
    <t>REF CLIENT LMB</t>
  </si>
  <si>
    <t>RESPONSABLE COMMANDE :</t>
  </si>
  <si>
    <t>TEL :</t>
  </si>
  <si>
    <t>E.MAIL :</t>
  </si>
  <si>
    <t>ADRESSE LIVRAISON SOCIETE :</t>
  </si>
  <si>
    <t>CODE POSTAL :</t>
  </si>
  <si>
    <t>VILLE :</t>
  </si>
  <si>
    <t>LISTE DES LOTS</t>
  </si>
  <si>
    <t>TARIF C.S.E</t>
  </si>
  <si>
    <t>QUANTITE</t>
  </si>
  <si>
    <t>TOTAL</t>
  </si>
  <si>
    <t>A-02886</t>
  </si>
  <si>
    <t>01. LIBERTE 5</t>
  </si>
  <si>
    <t>A-02887</t>
  </si>
  <si>
    <t>02. LIBERTE 10</t>
  </si>
  <si>
    <t>A-02888</t>
  </si>
  <si>
    <t>09. Le Box Family</t>
  </si>
  <si>
    <t>A-02889</t>
  </si>
  <si>
    <t>SOCIETE</t>
  </si>
  <si>
    <t>SERVICE (facultatif)</t>
  </si>
  <si>
    <t>PRENOM NOM</t>
  </si>
  <si>
    <t>NOM DU LOT (à choisir dans la liste déroulante)</t>
  </si>
  <si>
    <t>10. Bûchettes Nature</t>
  </si>
  <si>
    <t>A-02890</t>
  </si>
  <si>
    <t>EXEMPLE</t>
  </si>
  <si>
    <t>COMMERCIAL</t>
  </si>
  <si>
    <t>LAURA MARTIN</t>
  </si>
  <si>
    <t>03. TOUT NATURE</t>
  </si>
  <si>
    <t>EXEMPLE PERSONNALISER VOTRE COMMANDE</t>
  </si>
  <si>
    <t>12. Le Saveur</t>
  </si>
  <si>
    <t>A-02752</t>
  </si>
  <si>
    <t>14. Le Mix Halal</t>
  </si>
  <si>
    <t>A-02891</t>
  </si>
  <si>
    <t>15. Saucissons de l'ile de Beauté</t>
  </si>
  <si>
    <t>A-02892</t>
  </si>
  <si>
    <t>16. Coppa Corse</t>
  </si>
  <si>
    <t>A-02893</t>
  </si>
  <si>
    <t>17. Lonzo Corse</t>
  </si>
  <si>
    <t>A-02894</t>
  </si>
  <si>
    <t>19. Grelots Enrobage Parmesan</t>
  </si>
  <si>
    <t>A-02895</t>
  </si>
  <si>
    <t>23. Jambon Rouge</t>
  </si>
  <si>
    <t>A-02896</t>
  </si>
  <si>
    <t>24. Bûchettes Truffe</t>
  </si>
  <si>
    <t>A-02898</t>
  </si>
  <si>
    <t>25. Bûchettes Foie Gras</t>
  </si>
  <si>
    <t>A-02897</t>
  </si>
  <si>
    <t>26. Le Saucisson de Noël</t>
  </si>
  <si>
    <t>A-02899</t>
  </si>
  <si>
    <t>27. L'Extra Maigre</t>
  </si>
  <si>
    <t>A-02900</t>
  </si>
  <si>
    <t>28. Duo Truffe</t>
  </si>
  <si>
    <t>A-02901</t>
  </si>
  <si>
    <t>29. Jambon sec a Maredda</t>
  </si>
  <si>
    <t>A-02902</t>
  </si>
  <si>
    <t>30. Bloc de Foie Gras conserve 65 g</t>
  </si>
  <si>
    <t>A-02905</t>
  </si>
  <si>
    <t>31. Bloc de Foie Gras conserve 100 g</t>
  </si>
  <si>
    <t>A-02904</t>
  </si>
  <si>
    <t>32. Bloc de Foie Gras conserve 140 g</t>
  </si>
  <si>
    <t>A-02906</t>
  </si>
  <si>
    <t>33. Bloc de Foie Gras conserve 200 g</t>
  </si>
  <si>
    <t>A-02907</t>
  </si>
  <si>
    <t>34. Foie Gras de canard ENTIER bocal 130 g</t>
  </si>
  <si>
    <t>A-02908</t>
  </si>
  <si>
    <t>35. Foie Gras de canard ENTIER bocal 180 g</t>
  </si>
  <si>
    <t>A-02909</t>
  </si>
  <si>
    <t>36. Foie Gras de canard ENTIER bocal 300 g</t>
  </si>
  <si>
    <t>A-02910</t>
  </si>
  <si>
    <t>37. Confit de Figues 100 g</t>
  </si>
  <si>
    <t>A-02916</t>
  </si>
  <si>
    <t>38. Confit d'oignons 100 g</t>
  </si>
  <si>
    <t>A-02917</t>
  </si>
  <si>
    <t>39. Sur le chemin des Causses</t>
  </si>
  <si>
    <t>A-02918</t>
  </si>
  <si>
    <t>40. Souvenirs Gourmands</t>
  </si>
  <si>
    <t>A-02919</t>
  </si>
  <si>
    <t>41. Le régal des Causses</t>
  </si>
  <si>
    <t>A-02920</t>
  </si>
  <si>
    <t>42. Voyage des Papilles</t>
  </si>
  <si>
    <t>A-02921</t>
  </si>
  <si>
    <t>43. L'Authentique</t>
  </si>
  <si>
    <t>A-02922</t>
  </si>
  <si>
    <t xml:space="preserve">TOTAL COMMANDE </t>
  </si>
  <si>
    <t>10€ DE PARTICIPATION AUX FRAIS DE LIVRAISON SI VOTRE COMMANDE EST INFERIEURE 150€</t>
  </si>
  <si>
    <t>SI VOTRE COMMANDE EST COMPRISE ENTRE 150€ ET 250€</t>
  </si>
  <si>
    <t>SI VOTRE COMMANDE EST SUPERIEURE A 250€ -&gt; CAGNOTTE</t>
  </si>
  <si>
    <t>LOT OFFERT 01. LIBERTÉ 5</t>
  </si>
  <si>
    <t>A-02923</t>
  </si>
  <si>
    <t>LOT OFFERT 02. LIBERTÉ 10</t>
  </si>
  <si>
    <t>A-02924</t>
  </si>
  <si>
    <t>LOT OFFERT 09. Le Box Family</t>
  </si>
  <si>
    <t>A-02925</t>
  </si>
  <si>
    <t>LOT OFFERT 10. Bûchettes Nature</t>
  </si>
  <si>
    <t>A-02926</t>
  </si>
  <si>
    <t>LOT OFFERT 12. Le Saveur</t>
  </si>
  <si>
    <t>A-02927</t>
  </si>
  <si>
    <t>LOT OFFERT 14. Le Mix Halal</t>
  </si>
  <si>
    <t>A-02928</t>
  </si>
  <si>
    <t>LOT OFFERT 15. Saucissons de l'ile de Beauté</t>
  </si>
  <si>
    <t>A-02929</t>
  </si>
  <si>
    <t>LOT OFFERT 16. Coppa Corse</t>
  </si>
  <si>
    <t>A-02930</t>
  </si>
  <si>
    <t>LOT OFFERT 17. Lonzo Corse</t>
  </si>
  <si>
    <t>A-02931</t>
  </si>
  <si>
    <t>LOT OFFERT 19. Grelots enrobage Parmesan</t>
  </si>
  <si>
    <t>A-02932</t>
  </si>
  <si>
    <t>LOT OFFERT 23. Jambon Rouge</t>
  </si>
  <si>
    <t>A-02933</t>
  </si>
  <si>
    <t>LOT OFFERT 24. Bûchettes Truffe</t>
  </si>
  <si>
    <t>A-02934</t>
  </si>
  <si>
    <t>LOT OFFERT 25. Bûchettes Foie Gras</t>
  </si>
  <si>
    <t>A-02935</t>
  </si>
  <si>
    <t>LOT OFFERT 26. Le Saucisson de Noël</t>
  </si>
  <si>
    <t>A-02936</t>
  </si>
  <si>
    <t>LOT OFFERT 27. L'Extra Maigre</t>
  </si>
  <si>
    <t>A-02937</t>
  </si>
  <si>
    <t>LOT OFFERT 28. Duo Truffe</t>
  </si>
  <si>
    <t>A-02938</t>
  </si>
  <si>
    <t>LOT OFFERT 29. Jambon sec a Maredda</t>
  </si>
  <si>
    <t>A-02939</t>
  </si>
  <si>
    <t>LOT OFFERT 30. Bloc de Foie Gras conserve 65 g</t>
  </si>
  <si>
    <t>A-02940</t>
  </si>
  <si>
    <t>LOT OFFERT 31. Bloc de Foie Gras conserve 100 g</t>
  </si>
  <si>
    <t>A-02941</t>
  </si>
  <si>
    <t>LOT OFFERT 32. Bloc de Foie Gras conserve 140 g</t>
  </si>
  <si>
    <t>A-02942</t>
  </si>
  <si>
    <t>LOT OFFERT 33. Bloc de Foie Gras conserve 200 g</t>
  </si>
  <si>
    <t>A-02943</t>
  </si>
  <si>
    <t>LOT OFFERT 34. Foie Gras de canard ENTIER bocal 130 g</t>
  </si>
  <si>
    <t>A-02944</t>
  </si>
  <si>
    <t>LOT OFFERT 35. Foie Gras de canard ENTIER bocal 180 g</t>
  </si>
  <si>
    <t>A-02945</t>
  </si>
  <si>
    <t>LOT OFFERT 36. Foie Gras de canard ENTIER bocal 300 g</t>
  </si>
  <si>
    <t>A-02946</t>
  </si>
  <si>
    <t>LOT OFFERT 37. Confit de Figues 100 g</t>
  </si>
  <si>
    <t>A-02947</t>
  </si>
  <si>
    <t>LOT OFFERT 38. Confit d'oignons 100 g</t>
  </si>
  <si>
    <t>A-02948</t>
  </si>
  <si>
    <t>LOT OFFERT 39. Sur le chemin des Causses</t>
  </si>
  <si>
    <t>A-02949</t>
  </si>
  <si>
    <t>LOT OFFERT 40. Souvenirs Gourmands</t>
  </si>
  <si>
    <t>A-02950</t>
  </si>
  <si>
    <t>LOT OFFERT 41. Le régal des Causses</t>
  </si>
  <si>
    <t>A-02951</t>
  </si>
  <si>
    <t>LOT OFFERT 42. Voyage des Papilles</t>
  </si>
  <si>
    <t>A-02952</t>
  </si>
  <si>
    <t>LOT OFFERT 43. L'Authentique</t>
  </si>
  <si>
    <t>A-02953</t>
  </si>
  <si>
    <t xml:space="preserve">TOTAL CADEAUX </t>
  </si>
  <si>
    <t>5 baies</t>
  </si>
  <si>
    <t>A-02810</t>
  </si>
  <si>
    <t>Ail</t>
  </si>
  <si>
    <t>A-02811</t>
  </si>
  <si>
    <t>Ail des ours</t>
  </si>
  <si>
    <t>A-02372</t>
  </si>
  <si>
    <t>Beaufort</t>
  </si>
  <si>
    <t>A-02812</t>
  </si>
  <si>
    <t>Bleu d'Auvergne</t>
  </si>
  <si>
    <t>A-00021</t>
  </si>
  <si>
    <t>Brie et Ail Noir</t>
  </si>
  <si>
    <t>A-02813</t>
  </si>
  <si>
    <t>Camembert</t>
  </si>
  <si>
    <t>A-02814</t>
  </si>
  <si>
    <t>Canard</t>
  </si>
  <si>
    <t>A-00023</t>
  </si>
  <si>
    <t>Cantal</t>
  </si>
  <si>
    <t>A-02370</t>
  </si>
  <si>
    <t>Cèpes</t>
  </si>
  <si>
    <t>A-00024</t>
  </si>
  <si>
    <t>Cerf</t>
  </si>
  <si>
    <t>A-00025</t>
  </si>
  <si>
    <t>Chèvre</t>
  </si>
  <si>
    <t>A-00027</t>
  </si>
  <si>
    <t>Chevreuil</t>
  </si>
  <si>
    <t>A-00028</t>
  </si>
  <si>
    <t>Chorizo</t>
  </si>
  <si>
    <t>A-02815</t>
  </si>
  <si>
    <t>Comté</t>
  </si>
  <si>
    <t>A-00030</t>
  </si>
  <si>
    <t>Courbe (saucisse sèche)</t>
  </si>
  <si>
    <t>A-00047</t>
  </si>
  <si>
    <t>Figues</t>
  </si>
  <si>
    <t>A-02816</t>
  </si>
  <si>
    <t>Fumé</t>
  </si>
  <si>
    <t>A-00033</t>
  </si>
  <si>
    <t>Girolles</t>
  </si>
  <si>
    <t>A-02817</t>
  </si>
  <si>
    <t>Herbes</t>
  </si>
  <si>
    <t>A-00034</t>
  </si>
  <si>
    <t>Nature</t>
  </si>
  <si>
    <t>A-00037</t>
  </si>
  <si>
    <t>Noisettes</t>
  </si>
  <si>
    <t>A-00038</t>
  </si>
  <si>
    <t>Noix</t>
  </si>
  <si>
    <t>A-00039</t>
  </si>
  <si>
    <t>Oignons</t>
  </si>
  <si>
    <t>A-02818</t>
  </si>
  <si>
    <t>Olives vertes</t>
  </si>
  <si>
    <t>A-02819</t>
  </si>
  <si>
    <t>Piment d'Espelette</t>
  </si>
  <si>
    <t>A-02820</t>
  </si>
  <si>
    <t>Piment Fort</t>
  </si>
  <si>
    <t>A-02821</t>
  </si>
  <si>
    <t>Poivre</t>
  </si>
  <si>
    <t>A-00043</t>
  </si>
  <si>
    <t>Provençal</t>
  </si>
  <si>
    <t>A-00044</t>
  </si>
  <si>
    <t>Roquefort et Noix</t>
  </si>
  <si>
    <t>A-02822</t>
  </si>
  <si>
    <t>Saint-Nectaire</t>
  </si>
  <si>
    <t>A-00036</t>
  </si>
  <si>
    <t>Sanglier</t>
  </si>
  <si>
    <t>A-00045</t>
  </si>
  <si>
    <t>Tandoori</t>
  </si>
  <si>
    <t>A-02823</t>
  </si>
  <si>
    <t>Taureau</t>
  </si>
  <si>
    <t>A-02824</t>
  </si>
  <si>
    <t>Tomates Séchées</t>
  </si>
  <si>
    <t>A-02825</t>
  </si>
  <si>
    <t>FUETS Nature</t>
  </si>
  <si>
    <t>A-02827</t>
  </si>
  <si>
    <t>FUETS Piment d'Espelette</t>
  </si>
  <si>
    <t>A-02830</t>
  </si>
  <si>
    <t>FUETS Cèpes</t>
  </si>
  <si>
    <t>A-02829</t>
  </si>
  <si>
    <t>FUETS noisettes</t>
  </si>
  <si>
    <t>A-02828</t>
  </si>
  <si>
    <t>Paté Basque (190g)</t>
  </si>
  <si>
    <t>A-02698</t>
  </si>
  <si>
    <t>Rilettes piment Espelette (120g)</t>
  </si>
  <si>
    <t>A-02826</t>
  </si>
  <si>
    <t>Paté de campagne (190g)</t>
  </si>
  <si>
    <t>A-02831</t>
  </si>
  <si>
    <t>Pâté piment Espelette (120g)</t>
  </si>
  <si>
    <t>A-02699</t>
  </si>
  <si>
    <t>Prénom / Nom -&gt;</t>
  </si>
  <si>
    <t>CHOIX DU LIBERTE (INDIQUEZ VOS 5 OU 10 PRODUITS DANS LES CASES CI-DESSOUS) EN CHIFFRES</t>
  </si>
  <si>
    <t>SAUCISSONS FABRIQUES EN AUVERGNE (160g)</t>
  </si>
  <si>
    <t>FUETS FRANCAIS (120g)</t>
  </si>
  <si>
    <t>TERRINES BASQUES (boite métal)</t>
  </si>
  <si>
    <t xml:space="preserve">TOTAL VARIETES </t>
  </si>
  <si>
    <t>En cas de rupture d'une spécialité du lot LIBERTE, veuillez indiquer vos choix en remplacement</t>
  </si>
  <si>
    <t>Choix 1 :</t>
  </si>
  <si>
    <t>Choix 2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</si>
</sst>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00"/>
    <numFmt numFmtId="165" formatCode="#,##0\ &quot;€&quot;"/>
    <numFmt numFmtId="166" formatCode="#,##0\ &quot;€&quot;;[Red]\-#,##0\ &quot;€&quot;"/>
    <numFmt numFmtId="167" formatCode="0;;"/>
    <numFmt numFmtId="168" formatCode="0.000000"/>
  </numFmts>
  <fonts count="34">
    <font>
      <sz val="11.0"/>
      <color theme="1"/>
      <name val="Calibri"/>
      <scheme val="minor"/>
    </font>
    <font>
      <b/>
      <sz val="18.0"/>
      <color theme="0"/>
      <name val="Calibri"/>
    </font>
    <font/>
    <font>
      <sz val="12.0"/>
      <color theme="1"/>
      <name val="Calibri"/>
    </font>
    <font>
      <b/>
      <sz val="14.0"/>
      <color rgb="FFFF0000"/>
      <name val="Calibri"/>
    </font>
    <font>
      <sz val="11.0"/>
      <color theme="1"/>
      <name val="Calibri"/>
    </font>
    <font>
      <b/>
      <sz val="28.0"/>
      <color theme="1"/>
      <name val="Calibri"/>
    </font>
    <font>
      <b/>
      <sz val="22.0"/>
      <color theme="1"/>
      <name val="Calibri"/>
    </font>
    <font>
      <b/>
      <sz val="12.0"/>
      <color theme="1"/>
      <name val="Calibri"/>
    </font>
    <font>
      <sz val="13.0"/>
      <color rgb="FF000000"/>
      <name val="Arial"/>
    </font>
    <font>
      <sz val="12.0"/>
      <color rgb="FFC00000"/>
      <name val="Calibri"/>
    </font>
    <font>
      <b/>
      <sz val="12.0"/>
      <color rgb="FFC00000"/>
      <name val="Calibri"/>
    </font>
    <font>
      <b/>
      <sz val="11.0"/>
      <color theme="1"/>
      <name val="Calibri"/>
    </font>
    <font>
      <u/>
      <sz val="11.0"/>
      <color theme="10"/>
      <name val="Calibri"/>
    </font>
    <font>
      <b/>
      <sz val="20.0"/>
      <color theme="1"/>
      <name val="Calibri"/>
    </font>
    <font>
      <b/>
      <sz val="14.0"/>
      <color theme="1"/>
      <name val="Calibri"/>
    </font>
    <font>
      <sz val="10.0"/>
      <color rgb="FF000000"/>
      <name val="Helvetica Neue"/>
    </font>
    <font>
      <sz val="12.0"/>
      <color rgb="FFFF0000"/>
      <name val="Calibri"/>
    </font>
    <font>
      <i/>
      <sz val="11.0"/>
      <color theme="1"/>
      <name val="Calibri"/>
    </font>
    <font>
      <sz val="10.0"/>
      <color theme="1"/>
      <name val="Calibri"/>
    </font>
    <font>
      <b/>
      <sz val="12.0"/>
      <color rgb="FFFF0000"/>
      <name val="Calibri"/>
    </font>
    <font>
      <b/>
      <sz val="11.0"/>
      <color rgb="FFFF0000"/>
      <name val="Calibri"/>
    </font>
    <font>
      <sz val="12.0"/>
      <color theme="0"/>
      <name val="Calibri"/>
    </font>
    <font>
      <b/>
      <sz val="16.0"/>
      <color rgb="FFFF0000"/>
      <name val="Calibri"/>
    </font>
    <font>
      <sz val="11.0"/>
      <color theme="0"/>
      <name val="Calibri"/>
    </font>
    <font>
      <b/>
      <sz val="12.0"/>
      <color theme="0"/>
      <name val="Calibri"/>
    </font>
    <font>
      <sz val="10.0"/>
      <color theme="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FF0000"/>
      <name val="Calibri"/>
    </font>
    <font>
      <b/>
      <sz val="9.0"/>
      <color rgb="FFFF0000"/>
      <name val="Calibri"/>
    </font>
    <font>
      <b/>
      <sz val="10.0"/>
      <color rgb="FFFF0000"/>
      <name val="Calibri"/>
    </font>
    <font>
      <b/>
      <sz val="10.0"/>
      <color theme="1"/>
      <name val="Calibri"/>
    </font>
    <font>
      <color theme="1"/>
      <name val="Calibri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BFBFBF"/>
        <bgColor rgb="FFBFBFBF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D0CECE"/>
        <bgColor rgb="FFD0CECE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ECECEC"/>
        <bgColor rgb="FFECECEC"/>
      </patternFill>
    </fill>
    <fill>
      <patternFill patternType="solid">
        <fgColor rgb="FFAEABAB"/>
        <bgColor rgb="FFAEABAB"/>
      </patternFill>
    </fill>
    <fill>
      <patternFill patternType="solid">
        <fgColor rgb="FFE2EFDA"/>
        <bgColor rgb="FFE2EFDA"/>
      </patternFill>
    </fill>
    <fill>
      <patternFill patternType="solid">
        <fgColor rgb="FFFBE4D5"/>
        <bgColor rgb="FFFBE4D5"/>
      </patternFill>
    </fill>
  </fills>
  <borders count="63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/>
    </xf>
    <xf borderId="0" fillId="0" fontId="3" numFmtId="0" xfId="0" applyFont="1"/>
    <xf borderId="0" fillId="0" fontId="3" numFmtId="164" xfId="0" applyAlignment="1" applyFont="1" applyNumberFormat="1">
      <alignment horizontal="left"/>
    </xf>
    <xf borderId="4" fillId="3" fontId="4" numFmtId="0" xfId="0" applyBorder="1" applyFill="1" applyFont="1"/>
    <xf borderId="0" fillId="0" fontId="5" numFmtId="0" xfId="0" applyFont="1"/>
    <xf borderId="5" fillId="0" fontId="6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0" fillId="0" fontId="5" numFmtId="0" xfId="0" applyAlignment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0" fontId="7" numFmtId="0" xfId="0" applyAlignment="1" applyBorder="1" applyFont="1">
      <alignment horizontal="center"/>
    </xf>
    <xf borderId="11" fillId="4" fontId="8" numFmtId="0" xfId="0" applyAlignment="1" applyBorder="1" applyFill="1" applyFont="1">
      <alignment horizontal="center"/>
    </xf>
    <xf borderId="12" fillId="0" fontId="2" numFmtId="0" xfId="0" applyBorder="1" applyFont="1"/>
    <xf borderId="13" fillId="0" fontId="2" numFmtId="0" xfId="0" applyBorder="1" applyFont="1"/>
    <xf borderId="14" fillId="0" fontId="9" numFmtId="0" xfId="0" applyBorder="1" applyFont="1"/>
    <xf borderId="0" fillId="0" fontId="10" numFmtId="0" xfId="0" applyFont="1"/>
    <xf borderId="15" fillId="0" fontId="8" numFmtId="0" xfId="0" applyAlignment="1" applyBorder="1" applyFont="1">
      <alignment horizontal="left"/>
    </xf>
    <xf borderId="16" fillId="0" fontId="2" numFmtId="0" xfId="0" applyBorder="1" applyFont="1"/>
    <xf borderId="0" fillId="0" fontId="8" numFmtId="0" xfId="0" applyAlignment="1" applyFont="1">
      <alignment horizontal="left"/>
    </xf>
    <xf borderId="0" fillId="0" fontId="11" numFmtId="0" xfId="0" applyAlignment="1" applyFont="1">
      <alignment horizontal="center"/>
    </xf>
    <xf borderId="0" fillId="0" fontId="12" numFmtId="0" xfId="0" applyAlignment="1" applyFont="1">
      <alignment horizontal="center"/>
    </xf>
    <xf borderId="17" fillId="0" fontId="8" numFmtId="0" xfId="0" applyAlignment="1" applyBorder="1" applyFont="1">
      <alignment horizontal="left"/>
    </xf>
    <xf borderId="18" fillId="0" fontId="8" numFmtId="0" xfId="0" applyAlignment="1" applyBorder="1" applyFont="1">
      <alignment horizontal="left"/>
    </xf>
    <xf borderId="18" fillId="0" fontId="2" numFmtId="0" xfId="0" applyBorder="1" applyFont="1"/>
    <xf borderId="19" fillId="0" fontId="2" numFmtId="0" xfId="0" applyBorder="1" applyFont="1"/>
    <xf borderId="0" fillId="0" fontId="13" numFmtId="0" xfId="0" applyAlignment="1" applyFont="1">
      <alignment horizontal="center"/>
    </xf>
    <xf borderId="20" fillId="5" fontId="14" numFmtId="0" xfId="0" applyAlignment="1" applyBorder="1" applyFill="1" applyFont="1">
      <alignment horizontal="center" vertical="center"/>
    </xf>
    <xf borderId="20" fillId="5" fontId="15" numFmtId="0" xfId="0" applyAlignment="1" applyBorder="1" applyFont="1">
      <alignment horizontal="center" vertical="center"/>
    </xf>
    <xf borderId="20" fillId="5" fontId="12" numFmtId="0" xfId="0" applyAlignment="1" applyBorder="1" applyFont="1">
      <alignment horizontal="center" shrinkToFit="0" vertical="center" wrapText="1"/>
    </xf>
    <xf borderId="20" fillId="5" fontId="14" numFmtId="165" xfId="0" applyAlignment="1" applyBorder="1" applyFont="1" applyNumberFormat="1">
      <alignment vertical="center"/>
    </xf>
    <xf borderId="21" fillId="0" fontId="2" numFmtId="0" xfId="0" applyBorder="1" applyFont="1"/>
    <xf borderId="22" fillId="0" fontId="2" numFmtId="0" xfId="0" applyBorder="1" applyFont="1"/>
    <xf borderId="0" fillId="0" fontId="16" numFmtId="0" xfId="0" applyAlignment="1" applyFont="1">
      <alignment horizontal="center"/>
    </xf>
    <xf borderId="23" fillId="6" fontId="3" numFmtId="0" xfId="0" applyAlignment="1" applyBorder="1" applyFill="1" applyFont="1">
      <alignment horizontal="left"/>
    </xf>
    <xf borderId="24" fillId="6" fontId="3" numFmtId="166" xfId="0" applyAlignment="1" applyBorder="1" applyFont="1" applyNumberFormat="1">
      <alignment horizontal="center"/>
    </xf>
    <xf borderId="24" fillId="6" fontId="3" numFmtId="0" xfId="0" applyAlignment="1" applyBorder="1" applyFont="1">
      <alignment horizontal="center"/>
    </xf>
    <xf borderId="25" fillId="6" fontId="3" numFmtId="165" xfId="0" applyBorder="1" applyFont="1" applyNumberFormat="1"/>
    <xf borderId="14" fillId="7" fontId="5" numFmtId="0" xfId="0" applyAlignment="1" applyBorder="1" applyFill="1" applyFont="1">
      <alignment horizontal="center"/>
    </xf>
    <xf borderId="26" fillId="6" fontId="3" numFmtId="0" xfId="0" applyAlignment="1" applyBorder="1" applyFont="1">
      <alignment horizontal="left"/>
    </xf>
    <xf borderId="27" fillId="6" fontId="3" numFmtId="166" xfId="0" applyAlignment="1" applyBorder="1" applyFont="1" applyNumberFormat="1">
      <alignment horizontal="center"/>
    </xf>
    <xf borderId="28" fillId="6" fontId="3" numFmtId="0" xfId="0" applyAlignment="1" applyBorder="1" applyFont="1">
      <alignment horizontal="center"/>
    </xf>
    <xf borderId="29" fillId="6" fontId="3" numFmtId="165" xfId="0" applyBorder="1" applyFont="1" applyNumberFormat="1"/>
    <xf borderId="23" fillId="7" fontId="3" numFmtId="0" xfId="0" applyAlignment="1" applyBorder="1" applyFont="1">
      <alignment horizontal="left"/>
    </xf>
    <xf borderId="24" fillId="7" fontId="3" numFmtId="166" xfId="0" applyAlignment="1" applyBorder="1" applyFont="1" applyNumberFormat="1">
      <alignment horizontal="center"/>
    </xf>
    <xf borderId="30" fillId="7" fontId="3" numFmtId="0" xfId="0" applyAlignment="1" applyBorder="1" applyFont="1">
      <alignment horizontal="center"/>
    </xf>
    <xf borderId="31" fillId="7" fontId="3" numFmtId="165" xfId="0" applyBorder="1" applyFont="1" applyNumberFormat="1"/>
    <xf borderId="14" fillId="0" fontId="8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vertical="center"/>
    </xf>
    <xf borderId="14" fillId="0" fontId="12" numFmtId="0" xfId="0" applyAlignment="1" applyBorder="1" applyFont="1">
      <alignment horizontal="center" shrinkToFit="0" vertical="center" wrapText="1"/>
    </xf>
    <xf borderId="0" fillId="0" fontId="17" numFmtId="0" xfId="0" applyFont="1"/>
    <xf borderId="32" fillId="7" fontId="3" numFmtId="0" xfId="0" applyAlignment="1" applyBorder="1" applyFont="1">
      <alignment horizontal="left"/>
    </xf>
    <xf borderId="14" fillId="7" fontId="3" numFmtId="166" xfId="0" applyAlignment="1" applyBorder="1" applyFont="1" applyNumberFormat="1">
      <alignment horizontal="center"/>
    </xf>
    <xf borderId="14" fillId="7" fontId="3" numFmtId="0" xfId="0" applyAlignment="1" applyBorder="1" applyFont="1">
      <alignment horizontal="center"/>
    </xf>
    <xf borderId="33" fillId="7" fontId="3" numFmtId="165" xfId="0" applyBorder="1" applyFont="1" applyNumberFormat="1"/>
    <xf borderId="14" fillId="8" fontId="18" numFmtId="0" xfId="0" applyAlignment="1" applyBorder="1" applyFill="1" applyFont="1">
      <alignment horizontal="center"/>
    </xf>
    <xf borderId="0" fillId="0" fontId="3" numFmtId="0" xfId="0" applyAlignment="1" applyFont="1">
      <alignment readingOrder="0"/>
    </xf>
    <xf borderId="34" fillId="0" fontId="5" numFmtId="167" xfId="0" applyAlignment="1" applyBorder="1" applyFont="1" applyNumberFormat="1">
      <alignment horizontal="center"/>
    </xf>
    <xf borderId="14" fillId="0" fontId="5" numFmtId="0" xfId="0" applyAlignment="1" applyBorder="1" applyFont="1">
      <alignment horizontal="center"/>
    </xf>
    <xf borderId="14" fillId="0" fontId="19" numFmtId="0" xfId="0" applyAlignment="1" applyBorder="1" applyFont="1">
      <alignment horizontal="center"/>
    </xf>
    <xf borderId="35" fillId="0" fontId="5" numFmtId="0" xfId="0" applyAlignment="1" applyBorder="1" applyFont="1">
      <alignment horizontal="center"/>
    </xf>
    <xf borderId="35" fillId="0" fontId="12" numFmtId="0" xfId="0" applyAlignment="1" applyBorder="1" applyFont="1">
      <alignment horizontal="center"/>
    </xf>
    <xf borderId="0" fillId="0" fontId="8" numFmtId="0" xfId="0" applyAlignment="1" applyFont="1">
      <alignment horizontal="right"/>
    </xf>
    <xf borderId="0" fillId="0" fontId="8" numFmtId="0" xfId="0" applyAlignment="1" applyFont="1">
      <alignment horizontal="center"/>
    </xf>
    <xf borderId="0" fillId="0" fontId="3" numFmtId="0" xfId="0" applyAlignment="1" applyFont="1">
      <alignment horizontal="right"/>
    </xf>
    <xf borderId="0" fillId="0" fontId="17" numFmtId="0" xfId="0" applyAlignment="1" applyFont="1">
      <alignment horizontal="right"/>
    </xf>
    <xf borderId="0" fillId="0" fontId="20" numFmtId="0" xfId="0" applyAlignment="1" applyFont="1">
      <alignment horizontal="right"/>
    </xf>
    <xf borderId="36" fillId="7" fontId="3" numFmtId="0" xfId="0" applyAlignment="1" applyBorder="1" applyFont="1">
      <alignment horizontal="left"/>
    </xf>
    <xf borderId="28" fillId="7" fontId="3" numFmtId="166" xfId="0" applyAlignment="1" applyBorder="1" applyFont="1" applyNumberFormat="1">
      <alignment horizontal="center"/>
    </xf>
    <xf borderId="28" fillId="7" fontId="3" numFmtId="0" xfId="0" applyAlignment="1" applyBorder="1" applyFont="1">
      <alignment horizontal="center"/>
    </xf>
    <xf borderId="29" fillId="7" fontId="3" numFmtId="165" xfId="0" applyBorder="1" applyFont="1" applyNumberFormat="1"/>
    <xf borderId="23" fillId="9" fontId="3" numFmtId="0" xfId="0" applyAlignment="1" applyBorder="1" applyFill="1" applyFont="1">
      <alignment horizontal="left"/>
    </xf>
    <xf borderId="24" fillId="9" fontId="3" numFmtId="166" xfId="0" applyAlignment="1" applyBorder="1" applyFont="1" applyNumberFormat="1">
      <alignment horizontal="center"/>
    </xf>
    <xf borderId="24" fillId="9" fontId="3" numFmtId="0" xfId="0" applyAlignment="1" applyBorder="1" applyFont="1">
      <alignment horizontal="center"/>
    </xf>
    <xf borderId="25" fillId="9" fontId="3" numFmtId="165" xfId="0" applyBorder="1" applyFont="1" applyNumberFormat="1"/>
    <xf borderId="32" fillId="9" fontId="3" numFmtId="0" xfId="0" applyAlignment="1" applyBorder="1" applyFont="1">
      <alignment horizontal="left"/>
    </xf>
    <xf borderId="14" fillId="9" fontId="3" numFmtId="166" xfId="0" applyAlignment="1" applyBorder="1" applyFont="1" applyNumberFormat="1">
      <alignment horizontal="center"/>
    </xf>
    <xf borderId="14" fillId="9" fontId="3" numFmtId="0" xfId="0" applyAlignment="1" applyBorder="1" applyFont="1">
      <alignment horizontal="center"/>
    </xf>
    <xf borderId="33" fillId="9" fontId="3" numFmtId="165" xfId="0" applyBorder="1" applyFont="1" applyNumberFormat="1"/>
    <xf borderId="36" fillId="9" fontId="3" numFmtId="0" xfId="0" applyAlignment="1" applyBorder="1" applyFont="1">
      <alignment horizontal="left"/>
    </xf>
    <xf borderId="28" fillId="9" fontId="3" numFmtId="166" xfId="0" applyAlignment="1" applyBorder="1" applyFont="1" applyNumberFormat="1">
      <alignment horizontal="center"/>
    </xf>
    <xf borderId="28" fillId="9" fontId="3" numFmtId="0" xfId="0" applyAlignment="1" applyBorder="1" applyFont="1">
      <alignment horizontal="center"/>
    </xf>
    <xf borderId="29" fillId="9" fontId="3" numFmtId="165" xfId="0" applyBorder="1" applyFont="1" applyNumberFormat="1"/>
    <xf borderId="23" fillId="10" fontId="3" numFmtId="0" xfId="0" applyAlignment="1" applyBorder="1" applyFill="1" applyFont="1">
      <alignment horizontal="left"/>
    </xf>
    <xf borderId="24" fillId="10" fontId="3" numFmtId="166" xfId="0" applyAlignment="1" applyBorder="1" applyFont="1" applyNumberFormat="1">
      <alignment horizontal="center"/>
    </xf>
    <xf borderId="24" fillId="10" fontId="3" numFmtId="0" xfId="0" applyAlignment="1" applyBorder="1" applyFont="1">
      <alignment horizontal="center"/>
    </xf>
    <xf borderId="25" fillId="10" fontId="3" numFmtId="165" xfId="0" applyBorder="1" applyFont="1" applyNumberFormat="1"/>
    <xf borderId="32" fillId="10" fontId="3" numFmtId="0" xfId="0" applyAlignment="1" applyBorder="1" applyFont="1">
      <alignment horizontal="left"/>
    </xf>
    <xf borderId="14" fillId="10" fontId="3" numFmtId="166" xfId="0" applyAlignment="1" applyBorder="1" applyFont="1" applyNumberFormat="1">
      <alignment horizontal="center"/>
    </xf>
    <xf borderId="14" fillId="10" fontId="3" numFmtId="0" xfId="0" applyAlignment="1" applyBorder="1" applyFont="1">
      <alignment horizontal="center"/>
    </xf>
    <xf borderId="33" fillId="10" fontId="3" numFmtId="165" xfId="0" applyBorder="1" applyFont="1" applyNumberFormat="1"/>
    <xf borderId="37" fillId="8" fontId="8" numFmtId="167" xfId="0" applyAlignment="1" applyBorder="1" applyFont="1" applyNumberFormat="1">
      <alignment horizontal="right" vertical="center"/>
    </xf>
    <xf borderId="38" fillId="0" fontId="2" numFmtId="0" xfId="0" applyBorder="1" applyFont="1"/>
    <xf borderId="39" fillId="8" fontId="8" numFmtId="167" xfId="0" applyAlignment="1" applyBorder="1" applyFont="1" applyNumberFormat="1">
      <alignment horizontal="center" vertical="center"/>
    </xf>
    <xf borderId="40" fillId="8" fontId="8" numFmtId="165" xfId="0" applyAlignment="1" applyBorder="1" applyFont="1" applyNumberFormat="1">
      <alignment vertical="center"/>
    </xf>
    <xf borderId="0" fillId="0" fontId="17" numFmtId="165" xfId="0" applyFont="1" applyNumberFormat="1"/>
    <xf borderId="0" fillId="0" fontId="17" numFmtId="0" xfId="0" applyAlignment="1" applyFont="1">
      <alignment horizontal="left"/>
    </xf>
    <xf borderId="41" fillId="0" fontId="21" numFmtId="0" xfId="0" applyAlignment="1" applyBorder="1" applyFont="1">
      <alignment horizontal="right" vertical="center"/>
    </xf>
    <xf borderId="42" fillId="0" fontId="2" numFmtId="0" xfId="0" applyBorder="1" applyFont="1"/>
    <xf borderId="43" fillId="0" fontId="2" numFmtId="0" xfId="0" applyBorder="1" applyFont="1"/>
    <xf borderId="44" fillId="0" fontId="20" numFmtId="165" xfId="0" applyAlignment="1" applyBorder="1" applyFont="1" applyNumberFormat="1">
      <alignment horizontal="center" vertical="center"/>
    </xf>
    <xf borderId="0" fillId="0" fontId="22" numFmtId="165" xfId="0" applyFont="1" applyNumberFormat="1"/>
    <xf borderId="45" fillId="0" fontId="21" numFmtId="0" xfId="0" applyAlignment="1" applyBorder="1" applyFont="1">
      <alignment horizontal="right" vertical="center"/>
    </xf>
    <xf borderId="46" fillId="0" fontId="2" numFmtId="0" xfId="0" applyBorder="1" applyFont="1"/>
    <xf borderId="35" fillId="0" fontId="2" numFmtId="0" xfId="0" applyBorder="1" applyFont="1"/>
    <xf borderId="47" fillId="3" fontId="23" numFmtId="165" xfId="0" applyAlignment="1" applyBorder="1" applyFont="1" applyNumberFormat="1">
      <alignment vertical="center"/>
    </xf>
    <xf borderId="48" fillId="0" fontId="21" numFmtId="0" xfId="0" applyAlignment="1" applyBorder="1" applyFont="1">
      <alignment horizontal="right" vertical="center"/>
    </xf>
    <xf borderId="49" fillId="0" fontId="2" numFmtId="0" xfId="0" applyBorder="1" applyFont="1"/>
    <xf borderId="50" fillId="0" fontId="2" numFmtId="0" xfId="0" applyBorder="1" applyFont="1"/>
    <xf borderId="29" fillId="0" fontId="4" numFmtId="165" xfId="0" applyAlignment="1" applyBorder="1" applyFont="1" applyNumberFormat="1">
      <alignment vertical="center"/>
    </xf>
    <xf borderId="14" fillId="5" fontId="5" numFmtId="0" xfId="0" applyAlignment="1" applyBorder="1" applyFont="1">
      <alignment horizontal="left"/>
    </xf>
    <xf borderId="14" fillId="5" fontId="3" numFmtId="166" xfId="0" applyAlignment="1" applyBorder="1" applyFont="1" applyNumberFormat="1">
      <alignment horizontal="center"/>
    </xf>
    <xf borderId="30" fillId="5" fontId="5" numFmtId="0" xfId="0" applyAlignment="1" applyBorder="1" applyFont="1">
      <alignment horizontal="center"/>
    </xf>
    <xf borderId="31" fillId="5" fontId="5" numFmtId="165" xfId="0" applyBorder="1" applyFont="1" applyNumberFormat="1"/>
    <xf borderId="14" fillId="11" fontId="5" numFmtId="168" xfId="0" applyAlignment="1" applyBorder="1" applyFill="1" applyFont="1" applyNumberFormat="1">
      <alignment horizontal="center"/>
    </xf>
    <xf borderId="14" fillId="5" fontId="5" numFmtId="0" xfId="0" applyAlignment="1" applyBorder="1" applyFont="1">
      <alignment horizontal="center"/>
    </xf>
    <xf borderId="33" fillId="5" fontId="5" numFmtId="165" xfId="0" applyBorder="1" applyFont="1" applyNumberFormat="1"/>
    <xf borderId="11" fillId="12" fontId="21" numFmtId="0" xfId="0" applyAlignment="1" applyBorder="1" applyFill="1" applyFont="1">
      <alignment horizontal="right"/>
    </xf>
    <xf borderId="51" fillId="12" fontId="21" numFmtId="0" xfId="0" applyAlignment="1" applyBorder="1" applyFont="1">
      <alignment horizontal="center"/>
    </xf>
    <xf borderId="52" fillId="12" fontId="20" numFmtId="165" xfId="0" applyAlignment="1" applyBorder="1" applyFont="1" applyNumberFormat="1">
      <alignment vertical="center"/>
    </xf>
    <xf borderId="0" fillId="0" fontId="22" numFmtId="0" xfId="0" applyFont="1"/>
    <xf borderId="0" fillId="0" fontId="24" numFmtId="0" xfId="0" applyAlignment="1" applyFont="1">
      <alignment horizontal="center"/>
    </xf>
    <xf borderId="0" fillId="0" fontId="24" numFmtId="165" xfId="0" applyFont="1" applyNumberFormat="1"/>
    <xf borderId="0" fillId="0" fontId="25" numFmtId="165" xfId="0" applyAlignment="1" applyFont="1" applyNumberFormat="1">
      <alignment vertical="center"/>
    </xf>
    <xf borderId="0" fillId="0" fontId="26" numFmtId="165" xfId="0" applyFont="1" applyNumberFormat="1"/>
    <xf borderId="14" fillId="13" fontId="27" numFmtId="0" xfId="0" applyAlignment="1" applyBorder="1" applyFill="1" applyFont="1">
      <alignment horizontal="center"/>
    </xf>
    <xf borderId="0" fillId="0" fontId="22" numFmtId="0" xfId="0" applyAlignment="1" applyFont="1">
      <alignment horizontal="center"/>
    </xf>
    <xf borderId="0" fillId="0" fontId="5" numFmtId="164" xfId="0" applyFont="1" applyNumberFormat="1"/>
    <xf borderId="0" fillId="0" fontId="3" numFmtId="0" xfId="0" applyAlignment="1" applyFont="1">
      <alignment horizontal="center"/>
    </xf>
    <xf borderId="0" fillId="0" fontId="3" numFmtId="165" xfId="0" applyFont="1" applyNumberFormat="1"/>
    <xf borderId="0" fillId="0" fontId="5" numFmtId="165" xfId="0" applyFont="1" applyNumberFormat="1"/>
    <xf borderId="10" fillId="0" fontId="21" numFmtId="1" xfId="0" applyAlignment="1" applyBorder="1" applyFont="1" applyNumberFormat="1">
      <alignment horizontal="center"/>
    </xf>
    <xf borderId="53" fillId="0" fontId="2" numFmtId="0" xfId="0" applyBorder="1" applyFont="1"/>
    <xf borderId="54" fillId="0" fontId="2" numFmtId="0" xfId="0" applyBorder="1" applyFont="1"/>
    <xf borderId="15" fillId="0" fontId="5" numFmtId="167" xfId="0" applyBorder="1" applyFont="1" applyNumberFormat="1"/>
    <xf borderId="0" fillId="0" fontId="5" numFmtId="167" xfId="0" applyAlignment="1" applyFont="1" applyNumberFormat="1">
      <alignment horizontal="center"/>
    </xf>
    <xf borderId="15" fillId="0" fontId="12" numFmtId="0" xfId="0" applyAlignment="1" applyBorder="1" applyFont="1">
      <alignment horizontal="center"/>
    </xf>
    <xf borderId="55" fillId="4" fontId="12" numFmtId="0" xfId="0" applyAlignment="1" applyBorder="1" applyFont="1">
      <alignment horizontal="center"/>
    </xf>
    <xf borderId="16" fillId="0" fontId="12" numFmtId="0" xfId="0" applyAlignment="1" applyBorder="1" applyFont="1">
      <alignment horizontal="center"/>
    </xf>
    <xf borderId="15" fillId="0" fontId="12" numFmtId="0" xfId="0" applyAlignment="1" applyBorder="1" applyFont="1">
      <alignment horizontal="left"/>
    </xf>
    <xf borderId="6" fillId="0" fontId="12" numFmtId="0" xfId="0" applyAlignment="1" applyBorder="1" applyFont="1">
      <alignment horizontal="center"/>
    </xf>
    <xf borderId="56" fillId="0" fontId="2" numFmtId="0" xfId="0" applyBorder="1" applyFont="1"/>
    <xf borderId="17" fillId="0" fontId="12" numFmtId="0" xfId="0" applyAlignment="1" applyBorder="1" applyFont="1">
      <alignment horizontal="left"/>
    </xf>
    <xf borderId="18" fillId="0" fontId="5" numFmtId="0" xfId="0" applyAlignment="1" applyBorder="1" applyFont="1">
      <alignment horizontal="center"/>
    </xf>
    <xf borderId="10" fillId="0" fontId="21" numFmtId="0" xfId="0" applyAlignment="1" applyBorder="1" applyFont="1">
      <alignment horizontal="center" shrinkToFit="0" wrapText="1"/>
    </xf>
    <xf borderId="57" fillId="0" fontId="12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32" fillId="0" fontId="5" numFmtId="0" xfId="0" applyAlignment="1" applyBorder="1" applyFont="1">
      <alignment horizontal="left"/>
    </xf>
    <xf borderId="33" fillId="0" fontId="5" numFmtId="0" xfId="0" applyAlignment="1" applyBorder="1" applyFont="1">
      <alignment horizontal="center"/>
    </xf>
    <xf borderId="14" fillId="0" fontId="5" numFmtId="0" xfId="0" applyAlignment="1" applyBorder="1" applyFont="1">
      <alignment horizontal="center" readingOrder="0"/>
    </xf>
    <xf borderId="29" fillId="0" fontId="5" numFmtId="0" xfId="0" applyAlignment="1" applyBorder="1" applyFont="1">
      <alignment horizontal="center"/>
    </xf>
    <xf borderId="11" fillId="14" fontId="21" numFmtId="0" xfId="0" applyAlignment="1" applyBorder="1" applyFill="1" applyFont="1">
      <alignment horizontal="right"/>
    </xf>
    <xf borderId="11" fillId="14" fontId="21" numFmtId="1" xfId="0" applyAlignment="1" applyBorder="1" applyFont="1" applyNumberFormat="1">
      <alignment horizontal="center"/>
    </xf>
    <xf borderId="57" fillId="14" fontId="28" numFmtId="0" xfId="0" applyAlignment="1" applyBorder="1" applyFont="1">
      <alignment horizontal="center"/>
    </xf>
    <xf borderId="32" fillId="14" fontId="27" numFmtId="0" xfId="0" applyAlignment="1" applyBorder="1" applyFont="1">
      <alignment horizontal="right"/>
    </xf>
    <xf borderId="55" fillId="14" fontId="5" numFmtId="0" xfId="0" applyAlignment="1" applyBorder="1" applyFont="1">
      <alignment horizontal="center"/>
    </xf>
    <xf borderId="60" fillId="0" fontId="2" numFmtId="0" xfId="0" applyBorder="1" applyFont="1"/>
    <xf borderId="36" fillId="14" fontId="27" numFmtId="0" xfId="0" applyAlignment="1" applyBorder="1" applyFont="1">
      <alignment horizontal="right"/>
    </xf>
    <xf borderId="61" fillId="14" fontId="5" numFmtId="0" xfId="0" applyAlignment="1" applyBorder="1" applyFont="1">
      <alignment horizontal="center"/>
    </xf>
    <xf borderId="62" fillId="0" fontId="2" numFmtId="0" xfId="0" applyBorder="1" applyFont="1"/>
    <xf borderId="0" fillId="0" fontId="27" numFmtId="0" xfId="0" applyAlignment="1" applyFont="1">
      <alignment horizontal="left"/>
    </xf>
    <xf borderId="0" fillId="0" fontId="5" numFmtId="0" xfId="0" applyAlignment="1" applyFont="1">
      <alignment horizontal="left"/>
    </xf>
    <xf borderId="0" fillId="0" fontId="28" numFmtId="0" xfId="0" applyAlignment="1" applyFont="1">
      <alignment horizontal="center" vertical="center"/>
    </xf>
    <xf borderId="0" fillId="0" fontId="28" numFmtId="0" xfId="0" applyAlignment="1" applyFont="1">
      <alignment vertical="center"/>
    </xf>
    <xf borderId="0" fillId="0" fontId="21" numFmtId="0" xfId="0" applyAlignment="1" applyFont="1">
      <alignment vertical="center"/>
    </xf>
    <xf borderId="0" fillId="0" fontId="21" numFmtId="0" xfId="0" applyAlignment="1" applyFont="1">
      <alignment horizontal="right"/>
    </xf>
    <xf borderId="0" fillId="0" fontId="21" numFmtId="1" xfId="0" applyAlignment="1" applyFont="1" applyNumberFormat="1">
      <alignment horizontal="center"/>
    </xf>
    <xf borderId="0" fillId="0" fontId="28" numFmtId="0" xfId="0" applyAlignment="1" applyFont="1">
      <alignment horizontal="center"/>
    </xf>
    <xf borderId="0" fillId="0" fontId="27" numFmtId="0" xfId="0" applyAlignment="1" applyFont="1">
      <alignment horizontal="right"/>
    </xf>
    <xf borderId="0" fillId="0" fontId="21" numFmtId="0" xfId="0" applyAlignment="1" applyFont="1">
      <alignment shrinkToFit="0" vertical="center" wrapText="1"/>
    </xf>
    <xf borderId="0" fillId="0" fontId="29" numFmtId="0" xfId="0" applyFont="1"/>
    <xf borderId="11" fillId="0" fontId="21" numFmtId="0" xfId="0" applyAlignment="1" applyBorder="1" applyFont="1">
      <alignment horizontal="center" shrinkToFit="0" wrapText="1"/>
    </xf>
    <xf borderId="0" fillId="0" fontId="29" numFmtId="0" xfId="0" applyAlignment="1" applyFont="1">
      <alignment horizontal="left"/>
    </xf>
    <xf borderId="0" fillId="0" fontId="5" numFmtId="168" xfId="0" applyAlignment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0" fillId="0" fontId="8" numFmtId="167" xfId="0" applyAlignment="1" applyFont="1" applyNumberFormat="1">
      <alignment horizontal="right" vertical="center"/>
    </xf>
    <xf borderId="0" fillId="0" fontId="21" numFmtId="0" xfId="0" applyAlignment="1" applyFont="1">
      <alignment horizontal="right" vertical="center"/>
    </xf>
    <xf borderId="0" fillId="0" fontId="5" numFmtId="168" xfId="0" applyAlignment="1" applyFont="1" applyNumberFormat="1">
      <alignment horizontal="left"/>
    </xf>
    <xf borderId="0" fillId="0" fontId="27" numFmtId="0" xfId="0" applyFont="1"/>
    <xf borderId="0" fillId="0" fontId="21" numFmtId="0" xfId="0" applyFont="1"/>
    <xf borderId="0" fillId="0" fontId="15" numFmtId="0" xfId="0" applyFont="1"/>
    <xf borderId="0" fillId="0" fontId="30" numFmtId="0" xfId="0" applyFont="1"/>
    <xf borderId="0" fillId="0" fontId="8" numFmtId="0" xfId="0" applyFont="1"/>
    <xf borderId="0" fillId="0" fontId="12" numFmtId="0" xfId="0" applyFont="1"/>
    <xf borderId="0" fillId="0" fontId="20" numFmtId="0" xfId="0" applyFont="1"/>
    <xf borderId="0" fillId="0" fontId="31" numFmtId="0" xfId="0" applyFont="1"/>
    <xf borderId="0" fillId="0" fontId="32" numFmtId="0" xfId="0" applyFont="1"/>
    <xf borderId="0" fillId="0" fontId="19" numFmtId="0" xfId="0" applyFont="1"/>
    <xf borderId="0" fillId="0" fontId="33" numFmtId="0" xfId="0" applyFont="1"/>
    <xf borderId="0" fillId="0" fontId="33" numFmtId="165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hyperlink" Target="#'LOTS%20LIBERTES%205-10'!A1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28575</xdr:rowOff>
    </xdr:from>
    <xdr:ext cx="7762875" cy="2781300"/>
    <xdr:sp>
      <xdr:nvSpPr>
        <xdr:cNvPr id="3" name="Shape 3"/>
        <xdr:cNvSpPr txBox="1"/>
      </xdr:nvSpPr>
      <xdr:spPr>
        <a:xfrm>
          <a:off x="1469325" y="2393583"/>
          <a:ext cx="7753350" cy="2772834"/>
        </a:xfrm>
        <a:prstGeom prst="rect">
          <a:avLst/>
        </a:prstGeom>
        <a:solidFill>
          <a:srgbClr val="C9C9C9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800"/>
            <a:buFont typeface="Calibri"/>
            <a:buNone/>
          </a:pPr>
          <a:r>
            <a:rPr b="1" lang="en-US" sz="18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b="1" lang="en-US" sz="18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COMMENT ÇA MARCHE ?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Calibri"/>
            <a:buNone/>
          </a:pPr>
          <a:r>
            <a:rPr b="1" lang="en-US" sz="12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</a:t>
          </a:r>
          <a:r>
            <a:rPr lang="en-US" sz="12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1" lang="en-US" sz="12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Saisissez</a:t>
          </a:r>
          <a:r>
            <a:rPr lang="en-US" sz="12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1" lang="en-US" sz="12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vos coordonnées</a:t>
          </a:r>
          <a:r>
            <a:rPr b="1" lang="en-US" sz="12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obligatoirement sur letableau de droite --&gt;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Calibri"/>
            <a:buNone/>
          </a:pPr>
          <a:r>
            <a:rPr b="1" lang="en-US" sz="12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b="1" lang="en-US" sz="12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Complétez le tableau ci-dessous </a:t>
          </a:r>
          <a:r>
            <a:rPr b="0" lang="en-US" sz="12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à partir de la </a:t>
          </a:r>
          <a:r>
            <a:rPr lang="en-US" sz="12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Ligne 17,utilisez la flèche déroulante,pour</a:t>
          </a:r>
          <a:r>
            <a:rPr lang="en-US" sz="12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choisir vos lots.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300"/>
            <a:buFont typeface="Calibri"/>
            <a:buNone/>
          </a:pPr>
          <a:r>
            <a:rPr b="1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3. CADEAUX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300"/>
            <a:buFont typeface="Calibri"/>
            <a:buNone/>
          </a:pPr>
          <a:r>
            <a:rPr b="1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</a:t>
          </a:r>
          <a:r>
            <a:rPr b="0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- Livraison offerte </a:t>
          </a:r>
          <a:r>
            <a:rPr b="0" lang="en-US" sz="1300" u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pour une commande supérieur a</a:t>
          </a:r>
          <a:r>
            <a:rPr b="0" lang="en-US" sz="1300" u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 150€</a:t>
          </a:r>
          <a:endParaRPr sz="1400">
            <a:solidFill>
              <a:schemeClr val="dk2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300"/>
            <a:buFont typeface="Calibri"/>
            <a:buNone/>
          </a:pPr>
          <a:r>
            <a:rPr b="0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- </a:t>
          </a:r>
          <a:r>
            <a:rPr b="0" lang="en-US" sz="1300" u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Votre commande est comprise entre </a:t>
          </a:r>
          <a:r>
            <a:rPr b="0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150€ et 250€ ? </a:t>
          </a:r>
          <a:r>
            <a:rPr b="0" lang="en-US" sz="1300" u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Recevez une </a:t>
          </a:r>
          <a:r>
            <a:rPr b="0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SURPRISE </a:t>
          </a:r>
          <a:r>
            <a:rPr b="0" lang="en-US" sz="1300" u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dans votre colis.</a:t>
          </a:r>
          <a:endParaRPr sz="1400">
            <a:solidFill>
              <a:schemeClr val="dk2"/>
            </a:solidFill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300"/>
            <a:buFont typeface="Calibri"/>
            <a:buNone/>
          </a:pPr>
          <a:r>
            <a:rPr b="0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- </a:t>
          </a:r>
          <a:r>
            <a:rPr b="0" lang="en-US" sz="1300" u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Votre commande est </a:t>
          </a:r>
          <a:r>
            <a:rPr b="0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supérieure à 250€ ? </a:t>
          </a:r>
          <a:r>
            <a:rPr b="0" lang="en-US" sz="1300" u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Vérifiez le montant de votre cagnotte dans la cellule </a:t>
          </a:r>
          <a:r>
            <a:rPr b="1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I46</a:t>
          </a:r>
          <a:r>
            <a:rPr b="1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lang="en-US" sz="1300" u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et  </a:t>
          </a:r>
          <a:r>
            <a:rPr b="0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lang="en-US" sz="1300" u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choisissez V</a:t>
          </a:r>
          <a:r>
            <a:rPr b="0" i="0" lang="en-US" sz="1300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OTRE (VOS) </a:t>
          </a:r>
          <a:r>
            <a:rPr b="0" i="0" lang="en-US" sz="13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CADEAU(X) </a:t>
          </a:r>
          <a:r>
            <a:rPr b="0" i="0" lang="en-US" sz="1300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en bas de la liste déroulante</a:t>
          </a:r>
          <a:endParaRPr b="0" i="0" sz="1300">
            <a:solidFill>
              <a:schemeClr val="dk2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Calibri"/>
            <a:buNone/>
          </a:pPr>
          <a:r>
            <a:rPr b="1" i="0" lang="en-US" sz="13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Exemple "LOT OFFERT N°03 LE TOUT NATURE".</a:t>
          </a:r>
          <a:endParaRPr b="1" sz="1300" u="none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300"/>
            <a:buFont typeface="Calibri"/>
            <a:buNone/>
          </a:pPr>
          <a:r>
            <a:rPr b="1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lang="en-US" sz="13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N'oubliez pas de remplir le </a:t>
          </a:r>
          <a:r>
            <a:rPr b="1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détail des lots LIBERTES 5-10 </a:t>
          </a:r>
          <a:r>
            <a:rPr lang="en-US" sz="13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(</a:t>
          </a:r>
          <a:r>
            <a:rPr b="1"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lots n°1 et 2)</a:t>
          </a:r>
          <a:r>
            <a:rPr lang="en-US" sz="13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pour chaque salarié y compris les choix en remplacement, en cliquant dans l'encadré à gauche ou sur </a:t>
          </a:r>
          <a:r>
            <a:rPr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l'onglet LOTS</a:t>
          </a:r>
          <a:r>
            <a:rPr lang="en-US" sz="13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LIBERTES 5-10 </a:t>
          </a:r>
          <a:r>
            <a:rPr lang="en-US" sz="12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(plusieurs bons sont présents.</a:t>
          </a:r>
          <a:endParaRPr sz="1300" u="none"/>
        </a:p>
      </xdr:txBody>
    </xdr:sp>
    <xdr:clientData fLocksWithSheet="0"/>
  </xdr:oneCellAnchor>
  <xdr:oneCellAnchor>
    <xdr:from>
      <xdr:col>0</xdr:col>
      <xdr:colOff>1495425</xdr:colOff>
      <xdr:row>1</xdr:row>
      <xdr:rowOff>0</xdr:rowOff>
    </xdr:from>
    <xdr:ext cx="4371975" cy="390525"/>
    <xdr:sp>
      <xdr:nvSpPr>
        <xdr:cNvPr id="4" name="Shape 4"/>
        <xdr:cNvSpPr txBox="1"/>
      </xdr:nvSpPr>
      <xdr:spPr>
        <a:xfrm>
          <a:off x="3164775" y="3589500"/>
          <a:ext cx="4362450" cy="3810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Calibri"/>
            <a:buNone/>
          </a:pPr>
          <a:r>
            <a:rPr b="1" lang="en-US" sz="1100" u="sng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ATTENTION</a:t>
          </a:r>
          <a:r>
            <a:rPr b="1"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b="1" sz="1100">
            <a:solidFill>
              <a:srgbClr val="FF0000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Calibri"/>
            <a:buNone/>
          </a:pPr>
          <a:r>
            <a:rPr b="1"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FICHIER A ENVOYER AU FORMAT EXCEL UNIQUEMENT</a:t>
          </a:r>
          <a:endParaRPr b="1"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123825</xdr:colOff>
      <xdr:row>7</xdr:row>
      <xdr:rowOff>47625</xdr:rowOff>
    </xdr:from>
    <xdr:ext cx="2295525" cy="1143000"/>
    <xdr:sp>
      <xdr:nvSpPr>
        <xdr:cNvPr id="5" name="Shape 5">
          <a:hlinkClick r:id="rId1"/>
        </xdr:cNvPr>
        <xdr:cNvSpPr txBox="1"/>
      </xdr:nvSpPr>
      <xdr:spPr>
        <a:xfrm>
          <a:off x="4203000" y="3213263"/>
          <a:ext cx="2286000" cy="1133475"/>
        </a:xfrm>
        <a:prstGeom prst="rect">
          <a:avLst/>
        </a:prstGeom>
        <a:solidFill>
          <a:srgbClr val="FFF2CC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Calibri"/>
            <a:buNone/>
          </a:pPr>
          <a:r>
            <a:rPr b="1"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N'oubliez pas de saisir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Calibri"/>
            <a:buNone/>
          </a:pPr>
          <a:r>
            <a:rPr b="1"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 détail des lots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Calibri"/>
            <a:buNone/>
          </a:pPr>
          <a:r>
            <a:rPr b="1"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LIBERTE 5-10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Calibri"/>
            <a:buNone/>
          </a:pPr>
          <a:r>
            <a:rPr b="1"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cliquant ici.</a:t>
          </a:r>
          <a:endParaRPr b="1" sz="1600"/>
        </a:p>
      </xdr:txBody>
    </xdr:sp>
    <xdr:clientData fLocksWithSheet="0"/>
  </xdr:oneCellAnchor>
  <xdr:oneCellAnchor>
    <xdr:from>
      <xdr:col>3</xdr:col>
      <xdr:colOff>3695700</xdr:colOff>
      <xdr:row>1</xdr:row>
      <xdr:rowOff>28575</xdr:rowOff>
    </xdr:from>
    <xdr:ext cx="1638300" cy="14668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1247775</xdr:colOff>
      <xdr:row>30</xdr:row>
      <xdr:rowOff>0</xdr:rowOff>
    </xdr:from>
    <xdr:ext cx="809625" cy="1323975"/>
    <xdr:sp>
      <xdr:nvSpPr>
        <xdr:cNvPr id="6" name="Shape 6"/>
        <xdr:cNvSpPr/>
      </xdr:nvSpPr>
      <xdr:spPr>
        <a:xfrm>
          <a:off x="4945950" y="3122775"/>
          <a:ext cx="800100" cy="1314450"/>
        </a:xfrm>
        <a:prstGeom prst="down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1228725</xdr:colOff>
      <xdr:row>30</xdr:row>
      <xdr:rowOff>0</xdr:rowOff>
    </xdr:from>
    <xdr:ext cx="809625" cy="1323975"/>
    <xdr:sp>
      <xdr:nvSpPr>
        <xdr:cNvPr id="6" name="Shape 6"/>
        <xdr:cNvSpPr/>
      </xdr:nvSpPr>
      <xdr:spPr>
        <a:xfrm>
          <a:off x="4945950" y="3122775"/>
          <a:ext cx="800100" cy="1314450"/>
        </a:xfrm>
        <a:prstGeom prst="down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14</xdr:col>
      <xdr:colOff>1266825</xdr:colOff>
      <xdr:row>30</xdr:row>
      <xdr:rowOff>0</xdr:rowOff>
    </xdr:from>
    <xdr:ext cx="800100" cy="1323975"/>
    <xdr:sp>
      <xdr:nvSpPr>
        <xdr:cNvPr id="7" name="Shape 7"/>
        <xdr:cNvSpPr/>
      </xdr:nvSpPr>
      <xdr:spPr>
        <a:xfrm>
          <a:off x="4950713" y="3122775"/>
          <a:ext cx="790575" cy="1314450"/>
        </a:xfrm>
        <a:prstGeom prst="down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2" width="20.43"/>
    <col customWidth="1" min="3" max="3" width="23.29"/>
    <col customWidth="1" min="4" max="4" width="48.86"/>
    <col customWidth="1" min="5" max="5" width="44.71"/>
    <col customWidth="1" min="6" max="6" width="49.43"/>
    <col customWidth="1" min="7" max="7" width="15.71"/>
    <col customWidth="1" min="8" max="8" width="11.0"/>
    <col customWidth="1" min="9" max="9" width="10.43"/>
    <col customWidth="1" hidden="1" min="10" max="10" width="7.86"/>
    <col customWidth="1" hidden="1" min="11" max="11" width="2.14"/>
    <col customWidth="1" hidden="1" min="12" max="12" width="6.71"/>
    <col customWidth="1" min="13" max="13" width="14.71"/>
    <col customWidth="1" min="14" max="14" width="15.14"/>
    <col customWidth="1" min="15" max="15" width="5.0"/>
    <col customWidth="1" min="16" max="16" width="25.0"/>
    <col customWidth="1" min="17" max="17" width="4.86"/>
    <col customWidth="1" min="18" max="18" width="22.43"/>
    <col customWidth="1" min="19" max="19" width="4.43"/>
    <col customWidth="1" min="20" max="20" width="21.71"/>
    <col customWidth="1" min="21" max="21" width="4.71"/>
    <col customWidth="1" min="22" max="22" width="25.0"/>
    <col customWidth="1" min="23" max="23" width="4.71"/>
    <col customWidth="1" min="24" max="24" width="22.43"/>
    <col customWidth="1" min="25" max="25" width="4.43"/>
    <col customWidth="1" min="26" max="26" width="22.14"/>
    <col customWidth="1" min="27" max="27" width="4.71"/>
  </cols>
  <sheetData>
    <row r="1" ht="19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6"/>
      <c r="M1" s="5"/>
      <c r="N1" s="4"/>
      <c r="O1" s="5"/>
      <c r="P1" s="4"/>
      <c r="Q1" s="5"/>
      <c r="R1" s="4"/>
      <c r="S1" s="5"/>
      <c r="T1" s="4"/>
      <c r="U1" s="5"/>
      <c r="V1" s="4"/>
      <c r="W1" s="5"/>
      <c r="X1" s="4"/>
      <c r="Y1" s="5"/>
      <c r="Z1" s="4"/>
      <c r="AA1" s="5"/>
    </row>
    <row r="2" ht="30.75" customHeight="1">
      <c r="A2" s="7"/>
      <c r="B2" s="8"/>
      <c r="C2" s="8"/>
      <c r="D2" s="8"/>
      <c r="E2" s="5"/>
      <c r="F2" s="9" t="s">
        <v>1</v>
      </c>
      <c r="G2" s="10"/>
      <c r="H2" s="10"/>
      <c r="I2" s="11"/>
      <c r="J2" s="4"/>
      <c r="K2" s="5"/>
      <c r="L2" s="6"/>
      <c r="M2" s="5"/>
      <c r="N2" s="4"/>
      <c r="O2" s="5"/>
      <c r="P2" s="4"/>
      <c r="Q2" s="5"/>
      <c r="R2" s="4"/>
      <c r="S2" s="5"/>
      <c r="T2" s="4"/>
      <c r="U2" s="5"/>
      <c r="V2" s="4"/>
      <c r="W2" s="5"/>
      <c r="X2" s="4"/>
      <c r="Y2" s="5"/>
      <c r="Z2" s="4"/>
      <c r="AA2" s="5"/>
    </row>
    <row r="3" ht="33.0" customHeight="1">
      <c r="A3" s="12"/>
      <c r="B3" s="12"/>
      <c r="C3" s="12"/>
      <c r="D3" s="12"/>
      <c r="E3" s="5"/>
      <c r="F3" s="13"/>
      <c r="I3" s="14"/>
      <c r="J3" s="4"/>
      <c r="K3" s="5"/>
      <c r="L3" s="6"/>
      <c r="M3" s="5"/>
      <c r="N3" s="4"/>
      <c r="O3" s="5"/>
      <c r="P3" s="4"/>
      <c r="Q3" s="5"/>
      <c r="R3" s="4"/>
      <c r="S3" s="5"/>
      <c r="T3" s="4"/>
      <c r="U3" s="5"/>
      <c r="V3" s="4"/>
      <c r="W3" s="5"/>
      <c r="X3" s="4"/>
      <c r="Y3" s="5"/>
      <c r="Z3" s="4"/>
      <c r="AA3" s="5"/>
    </row>
    <row r="4" ht="28.5" customHeight="1">
      <c r="A4" s="12"/>
      <c r="B4" s="12"/>
      <c r="C4" s="12"/>
      <c r="D4" s="12"/>
      <c r="E4" s="5"/>
      <c r="F4" s="15" t="s">
        <v>2</v>
      </c>
      <c r="G4" s="16"/>
      <c r="H4" s="17"/>
      <c r="I4" s="18"/>
      <c r="J4" s="5"/>
      <c r="K4" s="5"/>
      <c r="L4" s="6"/>
      <c r="M4" s="5" t="s">
        <v>3</v>
      </c>
      <c r="N4" s="19"/>
      <c r="O4" s="20"/>
      <c r="P4" s="4"/>
      <c r="Q4" s="5"/>
      <c r="R4" s="4"/>
      <c r="S4" s="5"/>
      <c r="T4" s="4"/>
      <c r="U4" s="5"/>
      <c r="V4" s="4"/>
      <c r="W4" s="5"/>
      <c r="X4" s="4"/>
      <c r="Y4" s="5"/>
      <c r="Z4" s="4"/>
      <c r="AA4" s="5"/>
    </row>
    <row r="5" ht="16.5" customHeight="1">
      <c r="A5" s="12"/>
      <c r="B5" s="12"/>
      <c r="C5" s="12"/>
      <c r="D5" s="12"/>
      <c r="E5" s="5"/>
      <c r="F5" s="21" t="s">
        <v>4</v>
      </c>
      <c r="I5" s="22"/>
      <c r="J5" s="4"/>
      <c r="K5" s="5"/>
      <c r="L5" s="6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5"/>
    </row>
    <row r="6" ht="18.0" customHeight="1">
      <c r="A6" s="12"/>
      <c r="B6" s="12"/>
      <c r="C6" s="12"/>
      <c r="D6" s="12"/>
      <c r="E6" s="5"/>
      <c r="F6" s="21" t="s">
        <v>5</v>
      </c>
      <c r="G6" s="23" t="s">
        <v>6</v>
      </c>
      <c r="I6" s="22"/>
      <c r="J6" s="4"/>
      <c r="K6" s="5"/>
      <c r="L6" s="6"/>
      <c r="M6" s="5"/>
      <c r="N6" s="4"/>
      <c r="O6" s="5"/>
      <c r="P6" s="4"/>
      <c r="Q6" s="5"/>
      <c r="R6" s="4"/>
      <c r="S6" s="5"/>
      <c r="T6" s="4"/>
      <c r="U6" s="5"/>
      <c r="V6" s="4"/>
      <c r="W6" s="5"/>
      <c r="X6" s="4"/>
      <c r="Y6" s="5"/>
      <c r="Z6" s="4"/>
      <c r="AA6" s="5"/>
    </row>
    <row r="7" ht="18.75" customHeight="1">
      <c r="A7" s="12"/>
      <c r="B7" s="12"/>
      <c r="C7" s="12"/>
      <c r="D7" s="12"/>
      <c r="E7" s="24"/>
      <c r="F7" s="21" t="s">
        <v>7</v>
      </c>
      <c r="I7" s="22"/>
      <c r="J7" s="4"/>
      <c r="K7" s="5"/>
      <c r="L7" s="6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</row>
    <row r="8" ht="16.5" customHeight="1">
      <c r="A8" s="12"/>
      <c r="B8" s="12"/>
      <c r="C8" s="12"/>
      <c r="D8" s="12"/>
      <c r="E8" s="25"/>
      <c r="F8" s="26" t="s">
        <v>8</v>
      </c>
      <c r="G8" s="27" t="s">
        <v>9</v>
      </c>
      <c r="H8" s="28"/>
      <c r="I8" s="29"/>
      <c r="J8" s="4"/>
      <c r="K8" s="5"/>
      <c r="L8" s="6"/>
      <c r="M8" s="5"/>
      <c r="N8" s="4"/>
      <c r="O8" s="5"/>
      <c r="P8" s="4"/>
      <c r="Q8" s="5"/>
      <c r="R8" s="4"/>
      <c r="S8" s="5"/>
      <c r="T8" s="4"/>
      <c r="U8" s="5"/>
      <c r="V8" s="4"/>
      <c r="W8" s="5"/>
      <c r="X8" s="4"/>
      <c r="Y8" s="5"/>
      <c r="Z8" s="4"/>
      <c r="AA8" s="5"/>
    </row>
    <row r="9" ht="15.75" customHeight="1">
      <c r="A9" s="12"/>
      <c r="B9" s="12"/>
      <c r="C9" s="12"/>
      <c r="D9" s="12"/>
      <c r="E9" s="30"/>
      <c r="F9" s="31" t="s">
        <v>10</v>
      </c>
      <c r="G9" s="32" t="s">
        <v>11</v>
      </c>
      <c r="H9" s="33" t="s">
        <v>12</v>
      </c>
      <c r="I9" s="34" t="s">
        <v>13</v>
      </c>
      <c r="J9" s="4"/>
      <c r="K9" s="5"/>
      <c r="L9" s="6"/>
      <c r="M9" s="5"/>
      <c r="N9" s="4"/>
      <c r="O9" s="5"/>
      <c r="P9" s="4"/>
      <c r="Q9" s="5"/>
      <c r="R9" s="4"/>
      <c r="S9" s="5"/>
      <c r="T9" s="4"/>
      <c r="U9" s="5"/>
      <c r="V9" s="4"/>
      <c r="W9" s="5"/>
      <c r="X9" s="4"/>
      <c r="Y9" s="5"/>
      <c r="Z9" s="4"/>
      <c r="AA9" s="5"/>
    </row>
    <row r="10" ht="16.5" customHeight="1">
      <c r="A10" s="12"/>
      <c r="B10" s="12"/>
      <c r="C10" s="12"/>
      <c r="D10" s="12"/>
      <c r="E10" s="30"/>
      <c r="F10" s="35"/>
      <c r="G10" s="35"/>
      <c r="H10" s="35"/>
      <c r="I10" s="35"/>
      <c r="J10" s="4"/>
      <c r="K10" s="5"/>
      <c r="L10" s="6"/>
      <c r="M10" s="5"/>
      <c r="N10" s="4"/>
      <c r="O10" s="5"/>
      <c r="P10" s="4"/>
      <c r="Q10" s="5"/>
      <c r="R10" s="4"/>
      <c r="S10" s="5"/>
      <c r="T10" s="4"/>
      <c r="U10" s="5"/>
      <c r="V10" s="4"/>
      <c r="W10" s="5"/>
      <c r="X10" s="4"/>
      <c r="Y10" s="5"/>
      <c r="Z10" s="4"/>
      <c r="AA10" s="5"/>
    </row>
    <row r="11" ht="16.5" customHeight="1">
      <c r="A11" s="12"/>
      <c r="B11" s="12"/>
      <c r="C11" s="12"/>
      <c r="D11" s="12"/>
      <c r="E11" s="30"/>
      <c r="F11" s="36"/>
      <c r="G11" s="36"/>
      <c r="H11" s="36"/>
      <c r="I11" s="36"/>
      <c r="J11" s="37" t="s">
        <v>14</v>
      </c>
      <c r="K11" s="5">
        <f>IF(I45&lt;&gt;"",1,0)</f>
        <v>0</v>
      </c>
      <c r="L11" s="6">
        <v>0.0</v>
      </c>
      <c r="M11" s="5"/>
      <c r="N11" s="4"/>
      <c r="O11" s="5"/>
      <c r="P11" s="4"/>
      <c r="Q11" s="5"/>
      <c r="R11" s="4"/>
      <c r="S11" s="5"/>
      <c r="T11" s="4"/>
      <c r="U11" s="5"/>
      <c r="V11" s="4"/>
      <c r="W11" s="5"/>
      <c r="X11" s="4"/>
      <c r="Y11" s="5"/>
      <c r="Z11" s="4"/>
      <c r="AA11" s="5"/>
    </row>
    <row r="12" ht="15.75" customHeight="1">
      <c r="A12" s="12"/>
      <c r="B12" s="12"/>
      <c r="C12" s="12"/>
      <c r="D12" s="12"/>
      <c r="E12" s="5"/>
      <c r="F12" s="38" t="s">
        <v>15</v>
      </c>
      <c r="G12" s="39">
        <v>19.0</v>
      </c>
      <c r="H12" s="40">
        <f t="shared" ref="H12:H42" si="1">COUNTIF($D$2:$D$83,F12)</f>
        <v>0</v>
      </c>
      <c r="I12" s="41">
        <f t="shared" ref="I12:I42" si="2">G12*H12</f>
        <v>0</v>
      </c>
      <c r="J12" s="42" t="s">
        <v>16</v>
      </c>
      <c r="K12" s="5">
        <f t="shared" ref="K12:K42" si="3">H12</f>
        <v>0</v>
      </c>
      <c r="L12" s="6">
        <f t="shared" ref="L12:L42" si="4">G12/1.055</f>
        <v>18.00947867</v>
      </c>
      <c r="M12" s="5"/>
      <c r="N12" s="4"/>
      <c r="O12" s="5"/>
      <c r="P12" s="4"/>
      <c r="Q12" s="5"/>
      <c r="R12" s="4"/>
      <c r="S12" s="5"/>
      <c r="T12" s="4"/>
      <c r="U12" s="5"/>
      <c r="V12" s="4"/>
      <c r="W12" s="5"/>
      <c r="X12" s="4"/>
      <c r="Y12" s="5"/>
      <c r="Z12" s="4"/>
      <c r="AA12" s="5"/>
    </row>
    <row r="13" ht="15.75" customHeight="1">
      <c r="A13" s="12"/>
      <c r="B13" s="12"/>
      <c r="C13" s="12"/>
      <c r="D13" s="12"/>
      <c r="E13" s="5"/>
      <c r="F13" s="43" t="s">
        <v>17</v>
      </c>
      <c r="G13" s="44">
        <v>35.0</v>
      </c>
      <c r="H13" s="45">
        <f t="shared" si="1"/>
        <v>0</v>
      </c>
      <c r="I13" s="46">
        <f t="shared" si="2"/>
        <v>0</v>
      </c>
      <c r="J13" s="42" t="s">
        <v>18</v>
      </c>
      <c r="K13" s="5">
        <f t="shared" si="3"/>
        <v>0</v>
      </c>
      <c r="L13" s="6">
        <f t="shared" si="4"/>
        <v>33.17535545</v>
      </c>
      <c r="M13" s="5"/>
      <c r="N13" s="4"/>
      <c r="O13" s="5"/>
      <c r="P13" s="4"/>
      <c r="Q13" s="5"/>
      <c r="R13" s="4"/>
      <c r="S13" s="5"/>
      <c r="T13" s="4"/>
      <c r="U13" s="5"/>
      <c r="V13" s="4"/>
      <c r="W13" s="5"/>
      <c r="X13" s="4"/>
      <c r="Y13" s="5"/>
      <c r="Z13" s="4"/>
      <c r="AA13" s="5"/>
    </row>
    <row r="14" ht="15.75" customHeight="1">
      <c r="A14" s="12"/>
      <c r="B14" s="12"/>
      <c r="C14" s="12"/>
      <c r="D14" s="12"/>
      <c r="E14" s="5"/>
      <c r="F14" s="47" t="s">
        <v>19</v>
      </c>
      <c r="G14" s="48">
        <v>26.0</v>
      </c>
      <c r="H14" s="49">
        <f t="shared" si="1"/>
        <v>0</v>
      </c>
      <c r="I14" s="50">
        <f t="shared" si="2"/>
        <v>0</v>
      </c>
      <c r="J14" s="42" t="s">
        <v>20</v>
      </c>
      <c r="K14" s="5">
        <f t="shared" si="3"/>
        <v>0</v>
      </c>
      <c r="L14" s="6">
        <f t="shared" si="4"/>
        <v>24.64454976</v>
      </c>
      <c r="M14" s="5"/>
      <c r="N14" s="4"/>
      <c r="O14" s="5"/>
      <c r="P14" s="4"/>
      <c r="Q14" s="5"/>
      <c r="R14" s="4"/>
      <c r="S14" s="5"/>
      <c r="T14" s="4"/>
      <c r="U14" s="5"/>
      <c r="V14" s="4"/>
      <c r="W14" s="5"/>
      <c r="X14" s="4"/>
      <c r="Y14" s="5"/>
      <c r="Z14" s="4"/>
      <c r="AA14" s="5"/>
    </row>
    <row r="15" ht="15.75" customHeight="1">
      <c r="A15" s="51" t="s">
        <v>21</v>
      </c>
      <c r="B15" s="51" t="s">
        <v>22</v>
      </c>
      <c r="C15" s="52" t="s">
        <v>23</v>
      </c>
      <c r="D15" s="53" t="s">
        <v>24</v>
      </c>
      <c r="E15" s="54"/>
      <c r="F15" s="55" t="s">
        <v>25</v>
      </c>
      <c r="G15" s="56">
        <v>14.0</v>
      </c>
      <c r="H15" s="57">
        <f t="shared" si="1"/>
        <v>0</v>
      </c>
      <c r="I15" s="58">
        <f t="shared" si="2"/>
        <v>0</v>
      </c>
      <c r="J15" s="42" t="s">
        <v>26</v>
      </c>
      <c r="K15" s="5">
        <f t="shared" si="3"/>
        <v>0</v>
      </c>
      <c r="L15" s="6">
        <f t="shared" si="4"/>
        <v>13.27014218</v>
      </c>
      <c r="M15" s="5"/>
      <c r="N15" s="4"/>
      <c r="O15" s="5"/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</row>
    <row r="16" ht="15.0" customHeight="1">
      <c r="A16" s="59" t="s">
        <v>27</v>
      </c>
      <c r="B16" s="59" t="s">
        <v>28</v>
      </c>
      <c r="C16" s="59" t="s">
        <v>29</v>
      </c>
      <c r="D16" s="59" t="s">
        <v>30</v>
      </c>
      <c r="E16" s="60" t="s">
        <v>31</v>
      </c>
      <c r="F16" s="55" t="s">
        <v>32</v>
      </c>
      <c r="G16" s="56">
        <v>29.0</v>
      </c>
      <c r="H16" s="57">
        <f t="shared" si="1"/>
        <v>0</v>
      </c>
      <c r="I16" s="58">
        <f t="shared" si="2"/>
        <v>0</v>
      </c>
      <c r="J16" s="42" t="s">
        <v>33</v>
      </c>
      <c r="K16" s="5">
        <f t="shared" si="3"/>
        <v>0</v>
      </c>
      <c r="L16" s="6">
        <f t="shared" si="4"/>
        <v>27.48815166</v>
      </c>
      <c r="M16" s="5"/>
      <c r="N16" s="4"/>
      <c r="O16" s="5"/>
      <c r="P16" s="4"/>
      <c r="Q16" s="5"/>
      <c r="R16" s="4"/>
      <c r="S16" s="5"/>
      <c r="T16" s="4"/>
      <c r="U16" s="5"/>
      <c r="V16" s="4"/>
      <c r="W16" s="5"/>
      <c r="X16" s="4"/>
      <c r="Y16" s="5"/>
      <c r="Z16" s="4"/>
      <c r="AA16" s="5"/>
    </row>
    <row r="17" ht="15.75" customHeight="1">
      <c r="A17" s="61" t="str">
        <f>G4</f>
        <v/>
      </c>
      <c r="B17" s="62"/>
      <c r="C17" s="62"/>
      <c r="D17" s="63"/>
      <c r="E17" s="5"/>
      <c r="F17" s="55" t="s">
        <v>34</v>
      </c>
      <c r="G17" s="56">
        <v>13.0</v>
      </c>
      <c r="H17" s="57">
        <f t="shared" si="1"/>
        <v>0</v>
      </c>
      <c r="I17" s="58">
        <f t="shared" si="2"/>
        <v>0</v>
      </c>
      <c r="J17" s="42" t="s">
        <v>35</v>
      </c>
      <c r="K17" s="5">
        <f t="shared" si="3"/>
        <v>0</v>
      </c>
      <c r="L17" s="6">
        <f t="shared" si="4"/>
        <v>12.32227488</v>
      </c>
      <c r="M17" s="5"/>
      <c r="N17" s="4"/>
      <c r="O17" s="5"/>
      <c r="P17" s="4"/>
      <c r="Q17" s="5"/>
      <c r="R17" s="4"/>
      <c r="S17" s="5"/>
      <c r="T17" s="4"/>
      <c r="U17" s="5"/>
      <c r="V17" s="4"/>
      <c r="W17" s="5"/>
      <c r="X17" s="4"/>
      <c r="Y17" s="5"/>
      <c r="Z17" s="4"/>
      <c r="AA17" s="5"/>
    </row>
    <row r="18" ht="15.75" customHeight="1">
      <c r="A18" s="62" t="str">
        <f t="shared" ref="A18:A100" si="5">IF(D18&lt;&gt;"",$A$17,"")</f>
        <v/>
      </c>
      <c r="B18" s="64"/>
      <c r="C18" s="62"/>
      <c r="D18" s="63"/>
      <c r="E18" s="5"/>
      <c r="F18" s="55" t="s">
        <v>36</v>
      </c>
      <c r="G18" s="56">
        <v>16.0</v>
      </c>
      <c r="H18" s="57">
        <f t="shared" si="1"/>
        <v>0</v>
      </c>
      <c r="I18" s="58">
        <f t="shared" si="2"/>
        <v>0</v>
      </c>
      <c r="J18" s="42" t="s">
        <v>37</v>
      </c>
      <c r="K18" s="5">
        <f t="shared" si="3"/>
        <v>0</v>
      </c>
      <c r="L18" s="6">
        <f t="shared" si="4"/>
        <v>15.16587678</v>
      </c>
      <c r="M18" s="5"/>
      <c r="N18" s="4"/>
      <c r="O18" s="5"/>
      <c r="P18" s="4"/>
      <c r="Q18" s="5"/>
      <c r="R18" s="4"/>
      <c r="S18" s="5"/>
      <c r="T18" s="4"/>
      <c r="U18" s="5"/>
      <c r="V18" s="4"/>
      <c r="W18" s="5"/>
      <c r="X18" s="4"/>
      <c r="Y18" s="5"/>
      <c r="Z18" s="4"/>
      <c r="AA18" s="5"/>
    </row>
    <row r="19" ht="15.75" customHeight="1">
      <c r="A19" s="62" t="str">
        <f t="shared" si="5"/>
        <v/>
      </c>
      <c r="B19" s="65"/>
      <c r="C19" s="62"/>
      <c r="D19" s="63"/>
      <c r="E19" s="66"/>
      <c r="F19" s="55" t="s">
        <v>38</v>
      </c>
      <c r="G19" s="56">
        <v>20.0</v>
      </c>
      <c r="H19" s="57">
        <f t="shared" si="1"/>
        <v>0</v>
      </c>
      <c r="I19" s="58">
        <f t="shared" si="2"/>
        <v>0</v>
      </c>
      <c r="J19" s="42" t="s">
        <v>39</v>
      </c>
      <c r="K19" s="5">
        <f t="shared" si="3"/>
        <v>0</v>
      </c>
      <c r="L19" s="6">
        <f t="shared" si="4"/>
        <v>18.95734597</v>
      </c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</row>
    <row r="20" ht="15.75" customHeight="1">
      <c r="A20" s="62" t="str">
        <f t="shared" si="5"/>
        <v/>
      </c>
      <c r="B20" s="64"/>
      <c r="C20" s="62"/>
      <c r="D20" s="63"/>
      <c r="E20" s="68"/>
      <c r="F20" s="55" t="s">
        <v>40</v>
      </c>
      <c r="G20" s="56">
        <v>20.0</v>
      </c>
      <c r="H20" s="57">
        <f t="shared" si="1"/>
        <v>0</v>
      </c>
      <c r="I20" s="58">
        <f t="shared" si="2"/>
        <v>0</v>
      </c>
      <c r="J20" s="42" t="s">
        <v>41</v>
      </c>
      <c r="K20" s="5">
        <f t="shared" si="3"/>
        <v>0</v>
      </c>
      <c r="L20" s="6">
        <f t="shared" si="4"/>
        <v>18.95734597</v>
      </c>
      <c r="M20" s="5"/>
      <c r="N20" s="4"/>
      <c r="O20" s="5"/>
      <c r="P20" s="4"/>
      <c r="Q20" s="5"/>
      <c r="R20" s="4"/>
      <c r="S20" s="5"/>
      <c r="T20" s="4"/>
      <c r="U20" s="5"/>
      <c r="V20" s="4"/>
      <c r="W20" s="5"/>
      <c r="X20" s="4"/>
      <c r="Y20" s="5"/>
      <c r="Z20" s="4"/>
      <c r="AA20" s="5"/>
    </row>
    <row r="21" ht="15.75" customHeight="1">
      <c r="A21" s="62" t="str">
        <f t="shared" si="5"/>
        <v/>
      </c>
      <c r="B21" s="64"/>
      <c r="C21" s="62"/>
      <c r="D21" s="63"/>
      <c r="E21" s="69"/>
      <c r="F21" s="55" t="s">
        <v>42</v>
      </c>
      <c r="G21" s="56">
        <v>16.0</v>
      </c>
      <c r="H21" s="57">
        <f t="shared" si="1"/>
        <v>0</v>
      </c>
      <c r="I21" s="58">
        <f t="shared" si="2"/>
        <v>0</v>
      </c>
      <c r="J21" s="42" t="s">
        <v>43</v>
      </c>
      <c r="K21" s="5">
        <f t="shared" si="3"/>
        <v>0</v>
      </c>
      <c r="L21" s="6">
        <f t="shared" si="4"/>
        <v>15.16587678</v>
      </c>
      <c r="M21" s="5"/>
      <c r="N21" s="4"/>
      <c r="O21" s="5"/>
      <c r="P21" s="4"/>
      <c r="Q21" s="5"/>
      <c r="R21" s="4"/>
      <c r="S21" s="5"/>
      <c r="T21" s="4"/>
      <c r="U21" s="5"/>
      <c r="V21" s="4"/>
      <c r="W21" s="5"/>
      <c r="X21" s="4"/>
      <c r="Y21" s="5"/>
      <c r="Z21" s="4"/>
      <c r="AA21" s="5"/>
    </row>
    <row r="22" ht="15.75" customHeight="1">
      <c r="A22" s="62" t="str">
        <f t="shared" si="5"/>
        <v/>
      </c>
      <c r="B22" s="64"/>
      <c r="C22" s="62"/>
      <c r="D22" s="63"/>
      <c r="E22" s="68"/>
      <c r="F22" s="55" t="s">
        <v>44</v>
      </c>
      <c r="G22" s="56">
        <v>29.0</v>
      </c>
      <c r="H22" s="57">
        <f t="shared" si="1"/>
        <v>0</v>
      </c>
      <c r="I22" s="58">
        <f t="shared" si="2"/>
        <v>0</v>
      </c>
      <c r="J22" s="42" t="s">
        <v>45</v>
      </c>
      <c r="K22" s="5">
        <f t="shared" si="3"/>
        <v>0</v>
      </c>
      <c r="L22" s="6">
        <f t="shared" si="4"/>
        <v>27.48815166</v>
      </c>
      <c r="M22" s="5"/>
      <c r="N22" s="4"/>
      <c r="O22" s="5"/>
      <c r="P22" s="4"/>
      <c r="Q22" s="5"/>
      <c r="R22" s="4"/>
      <c r="S22" s="5"/>
      <c r="T22" s="4"/>
      <c r="U22" s="5"/>
      <c r="V22" s="4"/>
      <c r="W22" s="5"/>
      <c r="X22" s="4"/>
      <c r="Y22" s="5"/>
      <c r="Z22" s="4"/>
      <c r="AA22" s="5"/>
    </row>
    <row r="23" ht="15.75" customHeight="1">
      <c r="A23" s="62" t="str">
        <f t="shared" si="5"/>
        <v/>
      </c>
      <c r="B23" s="64"/>
      <c r="C23" s="62"/>
      <c r="D23" s="63"/>
      <c r="E23" s="69"/>
      <c r="F23" s="55" t="s">
        <v>46</v>
      </c>
      <c r="G23" s="56">
        <v>14.0</v>
      </c>
      <c r="H23" s="57">
        <f t="shared" si="1"/>
        <v>0</v>
      </c>
      <c r="I23" s="58">
        <f t="shared" si="2"/>
        <v>0</v>
      </c>
      <c r="J23" s="42" t="s">
        <v>47</v>
      </c>
      <c r="K23" s="5">
        <f t="shared" si="3"/>
        <v>0</v>
      </c>
      <c r="L23" s="6">
        <f t="shared" si="4"/>
        <v>13.27014218</v>
      </c>
      <c r="M23" s="5"/>
      <c r="N23" s="4"/>
      <c r="O23" s="5"/>
      <c r="P23" s="4"/>
      <c r="Q23" s="5"/>
      <c r="R23" s="4"/>
      <c r="S23" s="5"/>
      <c r="T23" s="4"/>
      <c r="U23" s="5"/>
      <c r="V23" s="4"/>
      <c r="W23" s="5"/>
      <c r="X23" s="4"/>
      <c r="Y23" s="5"/>
      <c r="Z23" s="4"/>
      <c r="AA23" s="5"/>
    </row>
    <row r="24" ht="15.75" customHeight="1">
      <c r="A24" s="62" t="str">
        <f t="shared" si="5"/>
        <v/>
      </c>
      <c r="B24" s="64"/>
      <c r="C24" s="62"/>
      <c r="D24" s="63"/>
      <c r="E24" s="68"/>
      <c r="F24" s="55" t="s">
        <v>48</v>
      </c>
      <c r="G24" s="56">
        <v>14.0</v>
      </c>
      <c r="H24" s="57">
        <f t="shared" si="1"/>
        <v>0</v>
      </c>
      <c r="I24" s="58">
        <f t="shared" si="2"/>
        <v>0</v>
      </c>
      <c r="J24" s="42" t="s">
        <v>49</v>
      </c>
      <c r="K24" s="5">
        <f t="shared" si="3"/>
        <v>0</v>
      </c>
      <c r="L24" s="6">
        <f t="shared" si="4"/>
        <v>13.27014218</v>
      </c>
      <c r="M24" s="5"/>
      <c r="N24" s="4"/>
      <c r="O24" s="5"/>
      <c r="P24" s="4"/>
      <c r="Q24" s="5"/>
      <c r="R24" s="4"/>
      <c r="S24" s="5"/>
      <c r="T24" s="4"/>
      <c r="U24" s="5"/>
      <c r="V24" s="4"/>
      <c r="W24" s="5"/>
      <c r="X24" s="4"/>
      <c r="Y24" s="5"/>
      <c r="Z24" s="4"/>
      <c r="AA24" s="5"/>
    </row>
    <row r="25" ht="15.75" customHeight="1">
      <c r="A25" s="62" t="str">
        <f t="shared" si="5"/>
        <v/>
      </c>
      <c r="B25" s="64"/>
      <c r="C25" s="62"/>
      <c r="D25" s="63"/>
      <c r="E25" s="70"/>
      <c r="F25" s="55" t="s">
        <v>50</v>
      </c>
      <c r="G25" s="56">
        <v>14.0</v>
      </c>
      <c r="H25" s="57">
        <f t="shared" si="1"/>
        <v>0</v>
      </c>
      <c r="I25" s="58">
        <f t="shared" si="2"/>
        <v>0</v>
      </c>
      <c r="J25" s="42" t="s">
        <v>51</v>
      </c>
      <c r="K25" s="5">
        <f t="shared" si="3"/>
        <v>0</v>
      </c>
      <c r="L25" s="6">
        <f t="shared" si="4"/>
        <v>13.27014218</v>
      </c>
      <c r="M25" s="5"/>
      <c r="N25" s="4"/>
      <c r="O25" s="5"/>
      <c r="P25" s="4"/>
      <c r="Q25" s="5"/>
      <c r="R25" s="4"/>
      <c r="S25" s="5"/>
      <c r="T25" s="4"/>
      <c r="U25" s="5"/>
      <c r="V25" s="4"/>
      <c r="W25" s="5"/>
      <c r="X25" s="4"/>
      <c r="Y25" s="5"/>
      <c r="Z25" s="4"/>
      <c r="AA25" s="5"/>
    </row>
    <row r="26" ht="15.75" customHeight="1">
      <c r="A26" s="62" t="str">
        <f t="shared" si="5"/>
        <v/>
      </c>
      <c r="B26" s="64"/>
      <c r="C26" s="62"/>
      <c r="D26" s="63"/>
      <c r="E26" s="68"/>
      <c r="F26" s="55" t="s">
        <v>52</v>
      </c>
      <c r="G26" s="56">
        <v>22.0</v>
      </c>
      <c r="H26" s="57">
        <f t="shared" si="1"/>
        <v>0</v>
      </c>
      <c r="I26" s="58">
        <f t="shared" si="2"/>
        <v>0</v>
      </c>
      <c r="J26" s="42" t="s">
        <v>53</v>
      </c>
      <c r="K26" s="5">
        <f t="shared" si="3"/>
        <v>0</v>
      </c>
      <c r="L26" s="6">
        <f t="shared" si="4"/>
        <v>20.85308057</v>
      </c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</row>
    <row r="27" ht="15.75" customHeight="1">
      <c r="A27" s="62" t="str">
        <f t="shared" si="5"/>
        <v/>
      </c>
      <c r="B27" s="64"/>
      <c r="C27" s="62"/>
      <c r="D27" s="63"/>
      <c r="E27" s="68"/>
      <c r="F27" s="55" t="s">
        <v>54</v>
      </c>
      <c r="G27" s="56">
        <v>20.0</v>
      </c>
      <c r="H27" s="57">
        <f t="shared" si="1"/>
        <v>0</v>
      </c>
      <c r="I27" s="58">
        <f t="shared" si="2"/>
        <v>0</v>
      </c>
      <c r="J27" s="42" t="s">
        <v>55</v>
      </c>
      <c r="K27" s="5">
        <f t="shared" si="3"/>
        <v>0</v>
      </c>
      <c r="L27" s="6">
        <f t="shared" si="4"/>
        <v>18.95734597</v>
      </c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</row>
    <row r="28" ht="15.75" customHeight="1">
      <c r="A28" s="62" t="str">
        <f t="shared" si="5"/>
        <v/>
      </c>
      <c r="B28" s="64"/>
      <c r="C28" s="62"/>
      <c r="D28" s="63"/>
      <c r="E28" s="68"/>
      <c r="F28" s="71" t="s">
        <v>56</v>
      </c>
      <c r="G28" s="72">
        <v>24.0</v>
      </c>
      <c r="H28" s="73">
        <f t="shared" si="1"/>
        <v>0</v>
      </c>
      <c r="I28" s="74">
        <f t="shared" si="2"/>
        <v>0</v>
      </c>
      <c r="J28" s="42" t="s">
        <v>57</v>
      </c>
      <c r="K28" s="5">
        <f t="shared" si="3"/>
        <v>0</v>
      </c>
      <c r="L28" s="6">
        <f t="shared" si="4"/>
        <v>22.74881517</v>
      </c>
      <c r="M28" s="5"/>
      <c r="N28" s="4"/>
      <c r="O28" s="5"/>
      <c r="P28" s="4"/>
      <c r="Q28" s="5"/>
      <c r="R28" s="4"/>
      <c r="S28" s="5"/>
      <c r="T28" s="4"/>
      <c r="U28" s="5"/>
      <c r="V28" s="4"/>
      <c r="W28" s="5"/>
      <c r="X28" s="4"/>
      <c r="Y28" s="5"/>
      <c r="Z28" s="4"/>
      <c r="AA28" s="5"/>
    </row>
    <row r="29" ht="16.5" customHeight="1">
      <c r="A29" s="62" t="str">
        <f t="shared" si="5"/>
        <v/>
      </c>
      <c r="B29" s="64"/>
      <c r="C29" s="62"/>
      <c r="D29" s="63"/>
      <c r="E29" s="68"/>
      <c r="F29" s="75" t="s">
        <v>58</v>
      </c>
      <c r="G29" s="76">
        <v>6.0</v>
      </c>
      <c r="H29" s="77">
        <f t="shared" si="1"/>
        <v>0</v>
      </c>
      <c r="I29" s="78">
        <f t="shared" si="2"/>
        <v>0</v>
      </c>
      <c r="J29" s="42" t="s">
        <v>59</v>
      </c>
      <c r="K29" s="5">
        <f t="shared" si="3"/>
        <v>0</v>
      </c>
      <c r="L29" s="6">
        <f t="shared" si="4"/>
        <v>5.687203791</v>
      </c>
      <c r="M29" s="5"/>
      <c r="N29" s="4"/>
      <c r="O29" s="5"/>
      <c r="P29" s="4"/>
      <c r="Q29" s="5"/>
      <c r="R29" s="4"/>
      <c r="S29" s="5"/>
      <c r="T29" s="4"/>
      <c r="U29" s="5"/>
      <c r="V29" s="4"/>
      <c r="W29" s="5"/>
      <c r="X29" s="4"/>
      <c r="Y29" s="5"/>
      <c r="Z29" s="4"/>
      <c r="AA29" s="5"/>
    </row>
    <row r="30" ht="15.75" customHeight="1">
      <c r="A30" s="62" t="str">
        <f t="shared" si="5"/>
        <v/>
      </c>
      <c r="B30" s="64"/>
      <c r="C30" s="62"/>
      <c r="D30" s="63"/>
      <c r="E30" s="68"/>
      <c r="F30" s="79" t="s">
        <v>60</v>
      </c>
      <c r="G30" s="80">
        <v>8.0</v>
      </c>
      <c r="H30" s="81">
        <f t="shared" si="1"/>
        <v>0</v>
      </c>
      <c r="I30" s="82">
        <f t="shared" si="2"/>
        <v>0</v>
      </c>
      <c r="J30" s="42" t="s">
        <v>61</v>
      </c>
      <c r="K30" s="5">
        <f t="shared" si="3"/>
        <v>0</v>
      </c>
      <c r="L30" s="6">
        <f t="shared" si="4"/>
        <v>7.582938389</v>
      </c>
      <c r="M30" s="5"/>
      <c r="N30" s="4"/>
      <c r="O30" s="5"/>
      <c r="P30" s="4"/>
      <c r="Q30" s="5"/>
      <c r="R30" s="4"/>
      <c r="S30" s="5"/>
      <c r="T30" s="4"/>
      <c r="U30" s="5"/>
      <c r="V30" s="4"/>
      <c r="W30" s="5"/>
      <c r="X30" s="4"/>
      <c r="Y30" s="5"/>
      <c r="Z30" s="4"/>
      <c r="AA30" s="5"/>
    </row>
    <row r="31" ht="16.5" customHeight="1">
      <c r="A31" s="62" t="str">
        <f t="shared" si="5"/>
        <v/>
      </c>
      <c r="B31" s="64"/>
      <c r="C31" s="62"/>
      <c r="D31" s="63"/>
      <c r="E31" s="68"/>
      <c r="F31" s="79" t="s">
        <v>62</v>
      </c>
      <c r="G31" s="80">
        <v>10.0</v>
      </c>
      <c r="H31" s="81">
        <f t="shared" si="1"/>
        <v>0</v>
      </c>
      <c r="I31" s="82">
        <f t="shared" si="2"/>
        <v>0</v>
      </c>
      <c r="J31" s="42" t="s">
        <v>63</v>
      </c>
      <c r="K31" s="5">
        <f t="shared" si="3"/>
        <v>0</v>
      </c>
      <c r="L31" s="6">
        <f t="shared" si="4"/>
        <v>9.478672986</v>
      </c>
      <c r="M31" s="5"/>
      <c r="N31" s="4"/>
      <c r="O31" s="5"/>
      <c r="P31" s="4"/>
      <c r="Q31" s="5"/>
      <c r="R31" s="4"/>
      <c r="S31" s="5"/>
      <c r="T31" s="4"/>
      <c r="U31" s="5"/>
      <c r="V31" s="4"/>
      <c r="W31" s="5"/>
      <c r="X31" s="4"/>
      <c r="Y31" s="5"/>
      <c r="Z31" s="4"/>
      <c r="AA31" s="5"/>
    </row>
    <row r="32" ht="15.75" customHeight="1">
      <c r="A32" s="62" t="str">
        <f t="shared" si="5"/>
        <v/>
      </c>
      <c r="B32" s="64"/>
      <c r="C32" s="62"/>
      <c r="D32" s="63"/>
      <c r="E32" s="68"/>
      <c r="F32" s="79" t="s">
        <v>64</v>
      </c>
      <c r="G32" s="80">
        <v>14.0</v>
      </c>
      <c r="H32" s="81">
        <f t="shared" si="1"/>
        <v>0</v>
      </c>
      <c r="I32" s="82">
        <f t="shared" si="2"/>
        <v>0</v>
      </c>
      <c r="J32" s="42" t="s">
        <v>65</v>
      </c>
      <c r="K32" s="5">
        <f t="shared" si="3"/>
        <v>0</v>
      </c>
      <c r="L32" s="6">
        <f t="shared" si="4"/>
        <v>13.27014218</v>
      </c>
      <c r="M32" s="5"/>
      <c r="N32" s="4"/>
      <c r="O32" s="5"/>
      <c r="P32" s="4"/>
      <c r="Q32" s="5"/>
      <c r="R32" s="4"/>
      <c r="S32" s="5"/>
      <c r="T32" s="4"/>
      <c r="U32" s="5"/>
      <c r="V32" s="4"/>
      <c r="W32" s="5"/>
      <c r="X32" s="4"/>
      <c r="Y32" s="5"/>
      <c r="Z32" s="4"/>
      <c r="AA32" s="5"/>
    </row>
    <row r="33" ht="16.5" customHeight="1">
      <c r="A33" s="62" t="str">
        <f t="shared" si="5"/>
        <v/>
      </c>
      <c r="B33" s="64"/>
      <c r="C33" s="62"/>
      <c r="D33" s="63"/>
      <c r="E33" s="68"/>
      <c r="F33" s="79" t="s">
        <v>66</v>
      </c>
      <c r="G33" s="80">
        <v>19.0</v>
      </c>
      <c r="H33" s="81">
        <f t="shared" si="1"/>
        <v>0</v>
      </c>
      <c r="I33" s="82">
        <f t="shared" si="2"/>
        <v>0</v>
      </c>
      <c r="J33" s="42" t="s">
        <v>67</v>
      </c>
      <c r="K33" s="5">
        <f t="shared" si="3"/>
        <v>0</v>
      </c>
      <c r="L33" s="6">
        <f t="shared" si="4"/>
        <v>18.00947867</v>
      </c>
      <c r="M33" s="5"/>
      <c r="N33" s="4"/>
      <c r="O33" s="5"/>
      <c r="P33" s="4"/>
      <c r="Q33" s="5"/>
      <c r="R33" s="4"/>
      <c r="S33" s="5"/>
      <c r="T33" s="4"/>
      <c r="U33" s="5"/>
      <c r="V33" s="4"/>
      <c r="W33" s="5"/>
      <c r="X33" s="4"/>
      <c r="Y33" s="5"/>
      <c r="Z33" s="4"/>
      <c r="AA33" s="5"/>
    </row>
    <row r="34" ht="15.75" customHeight="1">
      <c r="A34" s="62" t="str">
        <f t="shared" si="5"/>
        <v/>
      </c>
      <c r="B34" s="64"/>
      <c r="C34" s="62"/>
      <c r="D34" s="63"/>
      <c r="E34" s="68"/>
      <c r="F34" s="79" t="s">
        <v>68</v>
      </c>
      <c r="G34" s="80">
        <v>23.0</v>
      </c>
      <c r="H34" s="81">
        <f t="shared" si="1"/>
        <v>0</v>
      </c>
      <c r="I34" s="82">
        <f t="shared" si="2"/>
        <v>0</v>
      </c>
      <c r="J34" s="42" t="s">
        <v>69</v>
      </c>
      <c r="K34" s="5">
        <f t="shared" si="3"/>
        <v>0</v>
      </c>
      <c r="L34" s="6">
        <f t="shared" si="4"/>
        <v>21.80094787</v>
      </c>
      <c r="M34" s="5"/>
      <c r="N34" s="4"/>
      <c r="O34" s="5"/>
      <c r="P34" s="4"/>
      <c r="Q34" s="5"/>
      <c r="R34" s="4"/>
      <c r="S34" s="5"/>
      <c r="T34" s="4"/>
      <c r="U34" s="5"/>
      <c r="V34" s="4"/>
      <c r="W34" s="5"/>
      <c r="X34" s="4"/>
      <c r="Y34" s="5"/>
      <c r="Z34" s="4"/>
      <c r="AA34" s="5"/>
    </row>
    <row r="35" ht="15.75" customHeight="1">
      <c r="A35" s="62" t="str">
        <f t="shared" si="5"/>
        <v/>
      </c>
      <c r="B35" s="64"/>
      <c r="C35" s="62"/>
      <c r="D35" s="63"/>
      <c r="E35" s="68"/>
      <c r="F35" s="79" t="s">
        <v>70</v>
      </c>
      <c r="G35" s="80">
        <v>35.0</v>
      </c>
      <c r="H35" s="81">
        <f t="shared" si="1"/>
        <v>0</v>
      </c>
      <c r="I35" s="82">
        <f t="shared" si="2"/>
        <v>0</v>
      </c>
      <c r="J35" s="42" t="s">
        <v>71</v>
      </c>
      <c r="K35" s="5">
        <f t="shared" si="3"/>
        <v>0</v>
      </c>
      <c r="L35" s="6">
        <f t="shared" si="4"/>
        <v>33.17535545</v>
      </c>
      <c r="M35" s="5"/>
      <c r="N35" s="4"/>
      <c r="O35" s="5"/>
      <c r="P35" s="4"/>
      <c r="Q35" s="5"/>
      <c r="R35" s="4"/>
      <c r="S35" s="5"/>
      <c r="T35" s="4"/>
      <c r="U35" s="5"/>
      <c r="V35" s="4"/>
      <c r="W35" s="5"/>
      <c r="X35" s="4"/>
      <c r="Y35" s="5"/>
      <c r="Z35" s="4"/>
      <c r="AA35" s="5"/>
    </row>
    <row r="36" ht="15.75" customHeight="1">
      <c r="A36" s="62" t="str">
        <f t="shared" si="5"/>
        <v/>
      </c>
      <c r="B36" s="64"/>
      <c r="C36" s="62"/>
      <c r="D36" s="63"/>
      <c r="E36" s="68"/>
      <c r="F36" s="79" t="s">
        <v>72</v>
      </c>
      <c r="G36" s="80">
        <v>4.0</v>
      </c>
      <c r="H36" s="81">
        <f t="shared" si="1"/>
        <v>0</v>
      </c>
      <c r="I36" s="82">
        <f t="shared" si="2"/>
        <v>0</v>
      </c>
      <c r="J36" s="42" t="s">
        <v>73</v>
      </c>
      <c r="K36" s="5">
        <f t="shared" si="3"/>
        <v>0</v>
      </c>
      <c r="L36" s="6">
        <f t="shared" si="4"/>
        <v>3.791469194</v>
      </c>
      <c r="M36" s="5"/>
      <c r="N36" s="4"/>
      <c r="O36" s="5"/>
      <c r="P36" s="4"/>
      <c r="Q36" s="5"/>
      <c r="R36" s="4"/>
      <c r="S36" s="5"/>
      <c r="T36" s="4"/>
      <c r="U36" s="5"/>
      <c r="V36" s="4"/>
      <c r="W36" s="5"/>
      <c r="X36" s="4"/>
      <c r="Y36" s="5"/>
      <c r="Z36" s="4"/>
      <c r="AA36" s="5"/>
    </row>
    <row r="37" ht="15.75" customHeight="1">
      <c r="A37" s="62" t="str">
        <f t="shared" si="5"/>
        <v/>
      </c>
      <c r="B37" s="64"/>
      <c r="C37" s="62"/>
      <c r="D37" s="63"/>
      <c r="E37" s="69"/>
      <c r="F37" s="83" t="s">
        <v>74</v>
      </c>
      <c r="G37" s="84">
        <v>4.0</v>
      </c>
      <c r="H37" s="85">
        <f t="shared" si="1"/>
        <v>0</v>
      </c>
      <c r="I37" s="86">
        <f t="shared" si="2"/>
        <v>0</v>
      </c>
      <c r="J37" s="42" t="s">
        <v>75</v>
      </c>
      <c r="K37" s="5">
        <f t="shared" si="3"/>
        <v>0</v>
      </c>
      <c r="L37" s="6">
        <f t="shared" si="4"/>
        <v>3.791469194</v>
      </c>
      <c r="M37" s="5"/>
      <c r="N37" s="4"/>
      <c r="O37" s="5"/>
      <c r="P37" s="4"/>
      <c r="Q37" s="5"/>
      <c r="R37" s="4"/>
      <c r="S37" s="5"/>
      <c r="T37" s="4"/>
      <c r="U37" s="5"/>
      <c r="V37" s="4"/>
      <c r="W37" s="5"/>
      <c r="X37" s="4"/>
      <c r="Y37" s="5"/>
      <c r="Z37" s="4"/>
      <c r="AA37" s="5"/>
    </row>
    <row r="38" ht="15.75" customHeight="1">
      <c r="A38" s="62" t="str">
        <f t="shared" si="5"/>
        <v/>
      </c>
      <c r="B38" s="64"/>
      <c r="C38" s="62"/>
      <c r="D38" s="63"/>
      <c r="E38" s="68"/>
      <c r="F38" s="87" t="s">
        <v>76</v>
      </c>
      <c r="G38" s="88">
        <v>17.0</v>
      </c>
      <c r="H38" s="89">
        <f t="shared" si="1"/>
        <v>0</v>
      </c>
      <c r="I38" s="90">
        <f t="shared" si="2"/>
        <v>0</v>
      </c>
      <c r="J38" s="42" t="s">
        <v>77</v>
      </c>
      <c r="K38" s="5">
        <f t="shared" si="3"/>
        <v>0</v>
      </c>
      <c r="L38" s="6">
        <f t="shared" si="4"/>
        <v>16.11374408</v>
      </c>
      <c r="M38" s="5"/>
      <c r="N38" s="4"/>
      <c r="O38" s="5"/>
      <c r="P38" s="4"/>
      <c r="Q38" s="5"/>
      <c r="R38" s="4"/>
      <c r="S38" s="5"/>
      <c r="T38" s="4"/>
      <c r="U38" s="5"/>
      <c r="V38" s="4"/>
      <c r="W38" s="5"/>
      <c r="X38" s="4"/>
      <c r="Y38" s="5"/>
      <c r="Z38" s="4"/>
      <c r="AA38" s="5"/>
    </row>
    <row r="39" ht="17.25" customHeight="1">
      <c r="A39" s="62" t="str">
        <f t="shared" si="5"/>
        <v/>
      </c>
      <c r="B39" s="64"/>
      <c r="C39" s="62"/>
      <c r="D39" s="63"/>
      <c r="E39" s="68"/>
      <c r="F39" s="91" t="s">
        <v>78</v>
      </c>
      <c r="G39" s="92">
        <v>19.0</v>
      </c>
      <c r="H39" s="93">
        <f t="shared" si="1"/>
        <v>0</v>
      </c>
      <c r="I39" s="94">
        <f t="shared" si="2"/>
        <v>0</v>
      </c>
      <c r="J39" s="42" t="s">
        <v>79</v>
      </c>
      <c r="K39" s="5">
        <f t="shared" si="3"/>
        <v>0</v>
      </c>
      <c r="L39" s="6">
        <f t="shared" si="4"/>
        <v>18.00947867</v>
      </c>
      <c r="M39" s="5"/>
      <c r="N39" s="4"/>
      <c r="O39" s="5"/>
      <c r="P39" s="4"/>
      <c r="Q39" s="5"/>
      <c r="R39" s="4"/>
      <c r="S39" s="5"/>
      <c r="T39" s="4"/>
      <c r="U39" s="5"/>
      <c r="V39" s="4"/>
      <c r="W39" s="5"/>
      <c r="X39" s="4"/>
      <c r="Y39" s="5"/>
      <c r="Z39" s="4"/>
      <c r="AA39" s="5"/>
    </row>
    <row r="40" ht="15.75" customHeight="1">
      <c r="A40" s="62" t="str">
        <f t="shared" si="5"/>
        <v/>
      </c>
      <c r="B40" s="64"/>
      <c r="C40" s="62"/>
      <c r="D40" s="63"/>
      <c r="E40" s="68"/>
      <c r="F40" s="91" t="s">
        <v>80</v>
      </c>
      <c r="G40" s="92">
        <v>22.0</v>
      </c>
      <c r="H40" s="93">
        <f t="shared" si="1"/>
        <v>0</v>
      </c>
      <c r="I40" s="94">
        <f t="shared" si="2"/>
        <v>0</v>
      </c>
      <c r="J40" s="42" t="s">
        <v>81</v>
      </c>
      <c r="K40" s="5">
        <f t="shared" si="3"/>
        <v>0</v>
      </c>
      <c r="L40" s="6">
        <f t="shared" si="4"/>
        <v>20.85308057</v>
      </c>
      <c r="M40" s="5"/>
      <c r="N40" s="4"/>
      <c r="O40" s="5"/>
      <c r="P40" s="4"/>
      <c r="Q40" s="5"/>
      <c r="R40" s="4"/>
      <c r="S40" s="5"/>
      <c r="T40" s="4"/>
      <c r="U40" s="5"/>
      <c r="V40" s="4"/>
      <c r="W40" s="5"/>
      <c r="X40" s="4"/>
      <c r="Y40" s="5"/>
      <c r="Z40" s="4"/>
      <c r="AA40" s="5"/>
    </row>
    <row r="41" ht="15.75" customHeight="1">
      <c r="A41" s="62" t="str">
        <f t="shared" si="5"/>
        <v/>
      </c>
      <c r="B41" s="64"/>
      <c r="C41" s="62"/>
      <c r="D41" s="63"/>
      <c r="E41" s="68"/>
      <c r="F41" s="91" t="s">
        <v>82</v>
      </c>
      <c r="G41" s="92">
        <v>22.0</v>
      </c>
      <c r="H41" s="93">
        <f t="shared" si="1"/>
        <v>0</v>
      </c>
      <c r="I41" s="94">
        <f t="shared" si="2"/>
        <v>0</v>
      </c>
      <c r="J41" s="42" t="s">
        <v>83</v>
      </c>
      <c r="K41" s="5">
        <f t="shared" si="3"/>
        <v>0</v>
      </c>
      <c r="L41" s="6">
        <f t="shared" si="4"/>
        <v>20.85308057</v>
      </c>
      <c r="M41" s="5"/>
      <c r="N41" s="4"/>
      <c r="O41" s="5"/>
      <c r="P41" s="4"/>
      <c r="Q41" s="5"/>
      <c r="R41" s="4"/>
      <c r="S41" s="5"/>
      <c r="T41" s="4"/>
      <c r="U41" s="5"/>
      <c r="V41" s="4"/>
      <c r="W41" s="5"/>
      <c r="X41" s="4"/>
      <c r="Y41" s="5"/>
      <c r="Z41" s="4"/>
      <c r="AA41" s="5"/>
    </row>
    <row r="42" ht="15.75" customHeight="1">
      <c r="A42" s="62" t="str">
        <f t="shared" si="5"/>
        <v/>
      </c>
      <c r="B42" s="64"/>
      <c r="C42" s="62"/>
      <c r="D42" s="63"/>
      <c r="E42" s="68"/>
      <c r="F42" s="91" t="s">
        <v>84</v>
      </c>
      <c r="G42" s="92">
        <v>32.0</v>
      </c>
      <c r="H42" s="93">
        <f t="shared" si="1"/>
        <v>0</v>
      </c>
      <c r="I42" s="94">
        <f t="shared" si="2"/>
        <v>0</v>
      </c>
      <c r="J42" s="42" t="s">
        <v>85</v>
      </c>
      <c r="K42" s="5">
        <f t="shared" si="3"/>
        <v>0</v>
      </c>
      <c r="L42" s="6">
        <f t="shared" si="4"/>
        <v>30.33175355</v>
      </c>
      <c r="M42" s="5"/>
      <c r="N42" s="4"/>
      <c r="O42" s="5"/>
      <c r="P42" s="4"/>
      <c r="Q42" s="5"/>
      <c r="R42" s="4"/>
      <c r="S42" s="5"/>
      <c r="T42" s="4"/>
      <c r="U42" s="5"/>
      <c r="V42" s="4"/>
      <c r="W42" s="5"/>
      <c r="X42" s="4"/>
      <c r="Y42" s="5"/>
      <c r="Z42" s="4"/>
      <c r="AA42" s="5"/>
    </row>
    <row r="43" ht="17.25" customHeight="1">
      <c r="A43" s="62" t="str">
        <f t="shared" si="5"/>
        <v/>
      </c>
      <c r="B43" s="64"/>
      <c r="C43" s="62"/>
      <c r="D43" s="63"/>
      <c r="E43" s="68"/>
      <c r="F43" s="95" t="s">
        <v>86</v>
      </c>
      <c r="G43" s="96"/>
      <c r="H43" s="97">
        <f t="shared" ref="H43:I43" si="6">SUM(H12:H42)</f>
        <v>0</v>
      </c>
      <c r="I43" s="98">
        <f t="shared" si="6"/>
        <v>0</v>
      </c>
      <c r="J43" s="37"/>
      <c r="K43" s="5"/>
      <c r="L43" s="6"/>
      <c r="M43" s="99"/>
      <c r="N43" s="100"/>
      <c r="O43" s="5"/>
      <c r="P43" s="4"/>
      <c r="Q43" s="5"/>
      <c r="R43" s="4"/>
      <c r="S43" s="5"/>
      <c r="T43" s="4"/>
      <c r="U43" s="5"/>
      <c r="V43" s="4"/>
      <c r="W43" s="5"/>
      <c r="X43" s="4"/>
      <c r="Y43" s="5"/>
      <c r="Z43" s="4"/>
      <c r="AA43" s="5"/>
    </row>
    <row r="44" ht="17.25" customHeight="1">
      <c r="A44" s="62" t="str">
        <f t="shared" si="5"/>
        <v/>
      </c>
      <c r="B44" s="64"/>
      <c r="C44" s="62"/>
      <c r="D44" s="63"/>
      <c r="E44" s="69"/>
      <c r="F44" s="101" t="s">
        <v>87</v>
      </c>
      <c r="G44" s="102"/>
      <c r="H44" s="103"/>
      <c r="I44" s="104" t="str">
        <f>IF(AND(I43&gt;0,I43&lt;=149),"10€","")</f>
        <v/>
      </c>
      <c r="J44" s="37"/>
      <c r="K44" s="5"/>
      <c r="L44" s="6"/>
      <c r="M44" s="105"/>
      <c r="N44" s="4"/>
      <c r="O44" s="5"/>
      <c r="P44" s="4"/>
      <c r="Q44" s="5"/>
      <c r="R44" s="4"/>
      <c r="S44" s="5"/>
      <c r="T44" s="4"/>
      <c r="U44" s="5"/>
      <c r="V44" s="4"/>
      <c r="W44" s="5"/>
      <c r="X44" s="4"/>
      <c r="Y44" s="5"/>
      <c r="Z44" s="4"/>
      <c r="AA44" s="5"/>
    </row>
    <row r="45" ht="17.25" customHeight="1">
      <c r="A45" s="62" t="str">
        <f t="shared" si="5"/>
        <v/>
      </c>
      <c r="B45" s="64"/>
      <c r="C45" s="62"/>
      <c r="D45" s="63"/>
      <c r="E45" s="69"/>
      <c r="F45" s="106" t="s">
        <v>88</v>
      </c>
      <c r="G45" s="107"/>
      <c r="H45" s="108"/>
      <c r="I45" s="109" t="str">
        <f>IF(AND(I43&gt;=150,I43&lt;=249),"SURPRISE","")</f>
        <v/>
      </c>
      <c r="J45" s="37"/>
      <c r="K45" s="5"/>
      <c r="L45" s="6"/>
      <c r="M45" s="54"/>
      <c r="N45" s="100"/>
      <c r="O45" s="5"/>
      <c r="P45" s="4"/>
      <c r="Q45" s="5"/>
      <c r="R45" s="4"/>
      <c r="S45" s="5"/>
      <c r="T45" s="4"/>
      <c r="U45" s="5"/>
      <c r="V45" s="4"/>
      <c r="W45" s="5"/>
      <c r="X45" s="4"/>
      <c r="Y45" s="5"/>
      <c r="Z45" s="4"/>
      <c r="AA45" s="5"/>
    </row>
    <row r="46" ht="17.25" customHeight="1">
      <c r="A46" s="62" t="str">
        <f t="shared" si="5"/>
        <v/>
      </c>
      <c r="B46" s="64"/>
      <c r="C46" s="62"/>
      <c r="D46" s="63"/>
      <c r="E46" s="68"/>
      <c r="F46" s="110" t="s">
        <v>89</v>
      </c>
      <c r="G46" s="111"/>
      <c r="H46" s="112"/>
      <c r="I46" s="113" t="str">
        <f>IF(I43&gt;=250,I43/20,"")</f>
        <v/>
      </c>
      <c r="J46" s="37"/>
      <c r="K46" s="5"/>
      <c r="L46" s="6"/>
      <c r="M46" s="5"/>
      <c r="N46" s="4"/>
      <c r="O46" s="5"/>
      <c r="P46" s="4"/>
      <c r="Q46" s="5"/>
      <c r="R46" s="4"/>
      <c r="S46" s="5"/>
      <c r="T46" s="4"/>
      <c r="U46" s="5"/>
      <c r="V46" s="4"/>
      <c r="W46" s="5"/>
      <c r="X46" s="4"/>
      <c r="Y46" s="5"/>
      <c r="Z46" s="4"/>
      <c r="AA46" s="5"/>
    </row>
    <row r="47" ht="17.25" customHeight="1">
      <c r="A47" s="62" t="str">
        <f t="shared" si="5"/>
        <v/>
      </c>
      <c r="B47" s="64"/>
      <c r="C47" s="62"/>
      <c r="D47" s="63"/>
      <c r="E47" s="68"/>
      <c r="F47" s="114" t="s">
        <v>90</v>
      </c>
      <c r="G47" s="115">
        <v>19.0</v>
      </c>
      <c r="H47" s="116">
        <f t="shared" ref="H47:H77" si="7">COUNTIF($D$2:$D$83,F47)</f>
        <v>0</v>
      </c>
      <c r="I47" s="117">
        <f t="shared" ref="I47:I77" si="8">G47*H47</f>
        <v>0</v>
      </c>
      <c r="J47" s="118" t="s">
        <v>91</v>
      </c>
      <c r="K47" s="5">
        <f t="shared" ref="K47:K77" si="9">H47</f>
        <v>0</v>
      </c>
      <c r="L47" s="6">
        <v>0.0</v>
      </c>
      <c r="M47" s="5"/>
      <c r="N47" s="4"/>
      <c r="O47" s="5"/>
      <c r="P47" s="4"/>
      <c r="Q47" s="5"/>
      <c r="R47" s="4"/>
      <c r="S47" s="5"/>
      <c r="T47" s="4"/>
      <c r="U47" s="5"/>
      <c r="V47" s="4"/>
      <c r="W47" s="5"/>
      <c r="X47" s="4"/>
      <c r="Y47" s="5"/>
      <c r="Z47" s="4"/>
      <c r="AA47" s="5"/>
    </row>
    <row r="48" ht="17.25" customHeight="1">
      <c r="A48" s="62" t="str">
        <f t="shared" si="5"/>
        <v/>
      </c>
      <c r="B48" s="64"/>
      <c r="C48" s="62"/>
      <c r="D48" s="63"/>
      <c r="E48" s="68"/>
      <c r="F48" s="114" t="s">
        <v>92</v>
      </c>
      <c r="G48" s="115">
        <v>35.0</v>
      </c>
      <c r="H48" s="119">
        <f t="shared" si="7"/>
        <v>0</v>
      </c>
      <c r="I48" s="120">
        <f t="shared" si="8"/>
        <v>0</v>
      </c>
      <c r="J48" s="118" t="s">
        <v>93</v>
      </c>
      <c r="K48" s="5">
        <f t="shared" si="9"/>
        <v>0</v>
      </c>
      <c r="L48" s="6">
        <v>0.0</v>
      </c>
      <c r="M48" s="5"/>
      <c r="N48" s="4"/>
      <c r="O48" s="5"/>
      <c r="P48" s="4"/>
      <c r="Q48" s="5"/>
      <c r="R48" s="4"/>
      <c r="S48" s="5"/>
      <c r="T48" s="4"/>
      <c r="U48" s="5"/>
      <c r="V48" s="4"/>
      <c r="W48" s="5"/>
      <c r="X48" s="4"/>
      <c r="Y48" s="5"/>
      <c r="Z48" s="4"/>
      <c r="AA48" s="5"/>
    </row>
    <row r="49" ht="17.25" customHeight="1">
      <c r="A49" s="62" t="str">
        <f t="shared" si="5"/>
        <v/>
      </c>
      <c r="B49" s="64"/>
      <c r="C49" s="62"/>
      <c r="D49" s="63"/>
      <c r="E49" s="68"/>
      <c r="F49" s="114" t="s">
        <v>94</v>
      </c>
      <c r="G49" s="115">
        <v>26.0</v>
      </c>
      <c r="H49" s="119">
        <f t="shared" si="7"/>
        <v>0</v>
      </c>
      <c r="I49" s="120">
        <f t="shared" si="8"/>
        <v>0</v>
      </c>
      <c r="J49" s="118" t="s">
        <v>95</v>
      </c>
      <c r="K49" s="5">
        <f t="shared" si="9"/>
        <v>0</v>
      </c>
      <c r="L49" s="6">
        <v>0.0</v>
      </c>
      <c r="M49" s="5"/>
      <c r="N49" s="4"/>
      <c r="O49" s="5"/>
      <c r="P49" s="4"/>
      <c r="Q49" s="5"/>
      <c r="R49" s="4"/>
      <c r="S49" s="5"/>
      <c r="T49" s="4"/>
      <c r="U49" s="5"/>
      <c r="V49" s="4"/>
      <c r="W49" s="5"/>
      <c r="X49" s="4"/>
      <c r="Y49" s="5"/>
      <c r="Z49" s="4"/>
      <c r="AA49" s="5"/>
    </row>
    <row r="50" ht="17.25" customHeight="1">
      <c r="A50" s="62" t="str">
        <f t="shared" si="5"/>
        <v/>
      </c>
      <c r="B50" s="64"/>
      <c r="C50" s="62"/>
      <c r="D50" s="63"/>
      <c r="E50" s="69"/>
      <c r="F50" s="114" t="s">
        <v>96</v>
      </c>
      <c r="G50" s="115">
        <v>14.0</v>
      </c>
      <c r="H50" s="119">
        <f t="shared" si="7"/>
        <v>0</v>
      </c>
      <c r="I50" s="120">
        <f t="shared" si="8"/>
        <v>0</v>
      </c>
      <c r="J50" s="118" t="s">
        <v>97</v>
      </c>
      <c r="K50" s="5">
        <f t="shared" si="9"/>
        <v>0</v>
      </c>
      <c r="L50" s="6">
        <v>0.0</v>
      </c>
      <c r="M50" s="5"/>
      <c r="N50" s="4"/>
      <c r="O50" s="5"/>
      <c r="P50" s="4"/>
      <c r="Q50" s="5"/>
      <c r="R50" s="4"/>
      <c r="S50" s="5"/>
      <c r="T50" s="4"/>
      <c r="U50" s="5"/>
      <c r="V50" s="4"/>
      <c r="W50" s="5"/>
      <c r="X50" s="4"/>
      <c r="Y50" s="5"/>
      <c r="Z50" s="4"/>
      <c r="AA50" s="5"/>
    </row>
    <row r="51" ht="17.25" customHeight="1">
      <c r="A51" s="62" t="str">
        <f t="shared" si="5"/>
        <v/>
      </c>
      <c r="B51" s="64"/>
      <c r="C51" s="62"/>
      <c r="D51" s="63"/>
      <c r="E51" s="68"/>
      <c r="F51" s="114" t="s">
        <v>98</v>
      </c>
      <c r="G51" s="115">
        <v>29.0</v>
      </c>
      <c r="H51" s="119">
        <f t="shared" si="7"/>
        <v>0</v>
      </c>
      <c r="I51" s="120">
        <f t="shared" si="8"/>
        <v>0</v>
      </c>
      <c r="J51" s="118" t="s">
        <v>99</v>
      </c>
      <c r="K51" s="5">
        <f t="shared" si="9"/>
        <v>0</v>
      </c>
      <c r="L51" s="6">
        <v>0.0</v>
      </c>
      <c r="M51" s="5"/>
      <c r="N51" s="4"/>
      <c r="O51" s="5"/>
      <c r="P51" s="4"/>
      <c r="Q51" s="5"/>
      <c r="R51" s="4"/>
      <c r="S51" s="5"/>
      <c r="T51" s="4"/>
      <c r="U51" s="5"/>
      <c r="V51" s="4"/>
      <c r="W51" s="5"/>
      <c r="X51" s="4"/>
      <c r="Y51" s="5"/>
      <c r="Z51" s="4"/>
      <c r="AA51" s="5"/>
    </row>
    <row r="52" ht="17.25" customHeight="1">
      <c r="A52" s="62" t="str">
        <f t="shared" si="5"/>
        <v/>
      </c>
      <c r="B52" s="64"/>
      <c r="C52" s="62"/>
      <c r="D52" s="63"/>
      <c r="E52" s="68"/>
      <c r="F52" s="114" t="s">
        <v>100</v>
      </c>
      <c r="G52" s="115">
        <v>13.0</v>
      </c>
      <c r="H52" s="119">
        <f t="shared" si="7"/>
        <v>0</v>
      </c>
      <c r="I52" s="120">
        <f t="shared" si="8"/>
        <v>0</v>
      </c>
      <c r="J52" s="118" t="s">
        <v>101</v>
      </c>
      <c r="K52" s="5">
        <f t="shared" si="9"/>
        <v>0</v>
      </c>
      <c r="L52" s="6">
        <v>0.0</v>
      </c>
      <c r="M52" s="5"/>
      <c r="N52" s="4"/>
      <c r="O52" s="5"/>
      <c r="P52" s="4"/>
      <c r="Q52" s="5"/>
      <c r="R52" s="4"/>
      <c r="S52" s="5"/>
      <c r="T52" s="4"/>
      <c r="U52" s="5"/>
      <c r="V52" s="4"/>
      <c r="W52" s="5"/>
      <c r="X52" s="4"/>
      <c r="Y52" s="5"/>
      <c r="Z52" s="4"/>
      <c r="AA52" s="5"/>
    </row>
    <row r="53" ht="17.25" customHeight="1">
      <c r="A53" s="62" t="str">
        <f t="shared" si="5"/>
        <v/>
      </c>
      <c r="B53" s="64"/>
      <c r="C53" s="62"/>
      <c r="D53" s="63"/>
      <c r="E53" s="68"/>
      <c r="F53" s="114" t="s">
        <v>102</v>
      </c>
      <c r="G53" s="115">
        <v>16.0</v>
      </c>
      <c r="H53" s="119">
        <f t="shared" si="7"/>
        <v>0</v>
      </c>
      <c r="I53" s="120">
        <f t="shared" si="8"/>
        <v>0</v>
      </c>
      <c r="J53" s="118" t="s">
        <v>103</v>
      </c>
      <c r="K53" s="5">
        <f t="shared" si="9"/>
        <v>0</v>
      </c>
      <c r="L53" s="6">
        <v>0.0</v>
      </c>
      <c r="M53" s="5"/>
      <c r="N53" s="4"/>
      <c r="O53" s="5"/>
      <c r="P53" s="4"/>
      <c r="Q53" s="5"/>
      <c r="R53" s="4"/>
      <c r="S53" s="5"/>
      <c r="T53" s="4"/>
      <c r="U53" s="5"/>
      <c r="V53" s="4"/>
      <c r="W53" s="5"/>
      <c r="X53" s="4"/>
      <c r="Y53" s="5"/>
      <c r="Z53" s="4"/>
      <c r="AA53" s="5"/>
    </row>
    <row r="54" ht="17.25" customHeight="1">
      <c r="A54" s="62" t="str">
        <f t="shared" si="5"/>
        <v/>
      </c>
      <c r="B54" s="64"/>
      <c r="C54" s="62"/>
      <c r="D54" s="63"/>
      <c r="E54" s="68"/>
      <c r="F54" s="114" t="s">
        <v>104</v>
      </c>
      <c r="G54" s="115">
        <v>20.0</v>
      </c>
      <c r="H54" s="119">
        <f t="shared" si="7"/>
        <v>0</v>
      </c>
      <c r="I54" s="120">
        <f t="shared" si="8"/>
        <v>0</v>
      </c>
      <c r="J54" s="118" t="s">
        <v>105</v>
      </c>
      <c r="K54" s="5">
        <f t="shared" si="9"/>
        <v>0</v>
      </c>
      <c r="L54" s="6">
        <v>0.0</v>
      </c>
      <c r="M54" s="5"/>
      <c r="N54" s="4"/>
      <c r="O54" s="5"/>
      <c r="P54" s="4"/>
      <c r="Q54" s="5"/>
      <c r="R54" s="4"/>
      <c r="S54" s="5"/>
      <c r="T54" s="4"/>
      <c r="U54" s="5"/>
      <c r="V54" s="4"/>
      <c r="W54" s="5"/>
      <c r="X54" s="4"/>
      <c r="Y54" s="5"/>
      <c r="Z54" s="4"/>
      <c r="AA54" s="5"/>
    </row>
    <row r="55" ht="17.25" customHeight="1">
      <c r="A55" s="62" t="str">
        <f t="shared" si="5"/>
        <v/>
      </c>
      <c r="B55" s="64"/>
      <c r="C55" s="62"/>
      <c r="D55" s="63"/>
      <c r="E55" s="68"/>
      <c r="F55" s="114" t="s">
        <v>106</v>
      </c>
      <c r="G55" s="115">
        <v>20.0</v>
      </c>
      <c r="H55" s="119">
        <f t="shared" si="7"/>
        <v>0</v>
      </c>
      <c r="I55" s="120">
        <f t="shared" si="8"/>
        <v>0</v>
      </c>
      <c r="J55" s="118" t="s">
        <v>107</v>
      </c>
      <c r="K55" s="5">
        <f t="shared" si="9"/>
        <v>0</v>
      </c>
      <c r="L55" s="6">
        <v>0.0</v>
      </c>
      <c r="M55" s="5"/>
      <c r="N55" s="4"/>
      <c r="O55" s="5"/>
      <c r="P55" s="4"/>
      <c r="Q55" s="5"/>
      <c r="R55" s="4"/>
      <c r="S55" s="5"/>
      <c r="T55" s="4"/>
      <c r="U55" s="5"/>
      <c r="V55" s="4"/>
      <c r="W55" s="5"/>
      <c r="X55" s="4"/>
      <c r="Y55" s="5"/>
      <c r="Z55" s="4"/>
      <c r="AA55" s="5"/>
    </row>
    <row r="56" ht="17.25" customHeight="1">
      <c r="A56" s="62" t="str">
        <f t="shared" si="5"/>
        <v/>
      </c>
      <c r="B56" s="64"/>
      <c r="C56" s="62"/>
      <c r="D56" s="63"/>
      <c r="E56" s="5"/>
      <c r="F56" s="114" t="s">
        <v>108</v>
      </c>
      <c r="G56" s="115">
        <v>16.0</v>
      </c>
      <c r="H56" s="119">
        <f t="shared" si="7"/>
        <v>0</v>
      </c>
      <c r="I56" s="120">
        <f t="shared" si="8"/>
        <v>0</v>
      </c>
      <c r="J56" s="118" t="s">
        <v>109</v>
      </c>
      <c r="K56" s="5">
        <f t="shared" si="9"/>
        <v>0</v>
      </c>
      <c r="L56" s="6">
        <v>0.0</v>
      </c>
      <c r="M56" s="5"/>
      <c r="N56" s="4"/>
      <c r="O56" s="5"/>
      <c r="P56" s="4"/>
      <c r="Q56" s="5"/>
      <c r="R56" s="4"/>
      <c r="S56" s="5"/>
      <c r="T56" s="4"/>
      <c r="U56" s="5"/>
      <c r="V56" s="4"/>
      <c r="W56" s="5"/>
      <c r="X56" s="4"/>
      <c r="Y56" s="5"/>
      <c r="Z56" s="4"/>
      <c r="AA56" s="5"/>
    </row>
    <row r="57" ht="17.25" customHeight="1">
      <c r="A57" s="62" t="str">
        <f t="shared" si="5"/>
        <v/>
      </c>
      <c r="B57" s="64"/>
      <c r="C57" s="62"/>
      <c r="D57" s="63"/>
      <c r="E57" s="5"/>
      <c r="F57" s="114" t="s">
        <v>110</v>
      </c>
      <c r="G57" s="115">
        <v>29.0</v>
      </c>
      <c r="H57" s="119">
        <f t="shared" si="7"/>
        <v>0</v>
      </c>
      <c r="I57" s="120">
        <f t="shared" si="8"/>
        <v>0</v>
      </c>
      <c r="J57" s="118" t="s">
        <v>111</v>
      </c>
      <c r="K57" s="5">
        <f t="shared" si="9"/>
        <v>0</v>
      </c>
      <c r="L57" s="6">
        <v>0.0</v>
      </c>
      <c r="M57" s="5"/>
      <c r="N57" s="4"/>
      <c r="O57" s="5"/>
      <c r="P57" s="4"/>
      <c r="Q57" s="5"/>
      <c r="R57" s="4"/>
      <c r="S57" s="5"/>
      <c r="T57" s="4"/>
      <c r="U57" s="5"/>
      <c r="V57" s="4"/>
      <c r="W57" s="5"/>
      <c r="X57" s="4"/>
      <c r="Y57" s="5"/>
      <c r="Z57" s="4"/>
      <c r="AA57" s="5"/>
    </row>
    <row r="58" ht="17.25" customHeight="1">
      <c r="A58" s="62" t="str">
        <f t="shared" si="5"/>
        <v/>
      </c>
      <c r="B58" s="64"/>
      <c r="C58" s="62"/>
      <c r="D58" s="63"/>
      <c r="E58" s="5"/>
      <c r="F58" s="114" t="s">
        <v>112</v>
      </c>
      <c r="G58" s="115">
        <v>14.0</v>
      </c>
      <c r="H58" s="119">
        <f t="shared" si="7"/>
        <v>0</v>
      </c>
      <c r="I58" s="120">
        <f t="shared" si="8"/>
        <v>0</v>
      </c>
      <c r="J58" s="118" t="s">
        <v>113</v>
      </c>
      <c r="K58" s="5">
        <f t="shared" si="9"/>
        <v>0</v>
      </c>
      <c r="L58" s="6">
        <v>0.0</v>
      </c>
      <c r="M58" s="5"/>
      <c r="N58" s="4"/>
      <c r="O58" s="5"/>
      <c r="P58" s="4"/>
      <c r="Q58" s="5"/>
      <c r="R58" s="4"/>
      <c r="S58" s="5"/>
      <c r="T58" s="4"/>
      <c r="U58" s="5"/>
      <c r="V58" s="4"/>
      <c r="W58" s="5"/>
      <c r="X58" s="4"/>
      <c r="Y58" s="5"/>
      <c r="Z58" s="4"/>
      <c r="AA58" s="5"/>
    </row>
    <row r="59" ht="17.25" customHeight="1">
      <c r="A59" s="62" t="str">
        <f t="shared" si="5"/>
        <v/>
      </c>
      <c r="B59" s="64"/>
      <c r="C59" s="62"/>
      <c r="D59" s="63"/>
      <c r="E59" s="5"/>
      <c r="F59" s="114" t="s">
        <v>114</v>
      </c>
      <c r="G59" s="115">
        <v>14.0</v>
      </c>
      <c r="H59" s="119">
        <f t="shared" si="7"/>
        <v>0</v>
      </c>
      <c r="I59" s="120">
        <f t="shared" si="8"/>
        <v>0</v>
      </c>
      <c r="J59" s="118" t="s">
        <v>115</v>
      </c>
      <c r="K59" s="5">
        <f t="shared" si="9"/>
        <v>0</v>
      </c>
      <c r="L59" s="6">
        <v>0.0</v>
      </c>
      <c r="M59" s="5"/>
      <c r="N59" s="4"/>
      <c r="O59" s="5"/>
      <c r="P59" s="4"/>
      <c r="Q59" s="5"/>
      <c r="R59" s="4"/>
      <c r="S59" s="5"/>
      <c r="T59" s="4"/>
      <c r="U59" s="5"/>
      <c r="V59" s="4"/>
      <c r="W59" s="5"/>
      <c r="X59" s="4"/>
      <c r="Y59" s="5"/>
      <c r="Z59" s="4"/>
      <c r="AA59" s="5"/>
    </row>
    <row r="60" ht="17.25" customHeight="1">
      <c r="A60" s="62" t="str">
        <f t="shared" si="5"/>
        <v/>
      </c>
      <c r="B60" s="64"/>
      <c r="C60" s="62"/>
      <c r="D60" s="63"/>
      <c r="E60" s="5"/>
      <c r="F60" s="114" t="s">
        <v>116</v>
      </c>
      <c r="G60" s="115">
        <v>14.0</v>
      </c>
      <c r="H60" s="119">
        <f t="shared" si="7"/>
        <v>0</v>
      </c>
      <c r="I60" s="120">
        <f t="shared" si="8"/>
        <v>0</v>
      </c>
      <c r="J60" s="118" t="s">
        <v>117</v>
      </c>
      <c r="K60" s="5">
        <f t="shared" si="9"/>
        <v>0</v>
      </c>
      <c r="L60" s="6">
        <v>0.0</v>
      </c>
      <c r="M60" s="5"/>
      <c r="N60" s="4"/>
      <c r="O60" s="5"/>
      <c r="P60" s="4"/>
      <c r="Q60" s="5"/>
      <c r="R60" s="4"/>
      <c r="S60" s="5"/>
      <c r="T60" s="4"/>
      <c r="U60" s="5"/>
      <c r="V60" s="4"/>
      <c r="W60" s="5"/>
      <c r="X60" s="4"/>
      <c r="Y60" s="5"/>
      <c r="Z60" s="4"/>
      <c r="AA60" s="5"/>
    </row>
    <row r="61" ht="17.25" customHeight="1">
      <c r="A61" s="62" t="str">
        <f t="shared" si="5"/>
        <v/>
      </c>
      <c r="B61" s="64"/>
      <c r="C61" s="62"/>
      <c r="D61" s="63"/>
      <c r="E61" s="5"/>
      <c r="F61" s="114" t="s">
        <v>118</v>
      </c>
      <c r="G61" s="115">
        <v>22.0</v>
      </c>
      <c r="H61" s="119">
        <f t="shared" si="7"/>
        <v>0</v>
      </c>
      <c r="I61" s="120">
        <f t="shared" si="8"/>
        <v>0</v>
      </c>
      <c r="J61" s="118" t="s">
        <v>119</v>
      </c>
      <c r="K61" s="5">
        <f t="shared" si="9"/>
        <v>0</v>
      </c>
      <c r="L61" s="6">
        <v>0.0</v>
      </c>
      <c r="M61" s="5"/>
      <c r="N61" s="100"/>
      <c r="O61" s="5"/>
      <c r="P61" s="4"/>
      <c r="Q61" s="5"/>
      <c r="R61" s="4"/>
      <c r="S61" s="5"/>
      <c r="T61" s="4"/>
      <c r="U61" s="5"/>
      <c r="V61" s="4"/>
      <c r="W61" s="5"/>
      <c r="X61" s="4"/>
      <c r="Y61" s="5"/>
      <c r="Z61" s="4"/>
      <c r="AA61" s="5"/>
    </row>
    <row r="62" ht="17.25" customHeight="1">
      <c r="A62" s="62" t="str">
        <f t="shared" si="5"/>
        <v/>
      </c>
      <c r="B62" s="64"/>
      <c r="C62" s="62"/>
      <c r="D62" s="63"/>
      <c r="E62" s="5"/>
      <c r="F62" s="114" t="s">
        <v>120</v>
      </c>
      <c r="G62" s="115">
        <v>20.0</v>
      </c>
      <c r="H62" s="119">
        <f t="shared" si="7"/>
        <v>0</v>
      </c>
      <c r="I62" s="120">
        <f t="shared" si="8"/>
        <v>0</v>
      </c>
      <c r="J62" s="118" t="s">
        <v>121</v>
      </c>
      <c r="K62" s="5">
        <f t="shared" si="9"/>
        <v>0</v>
      </c>
      <c r="L62" s="6">
        <v>0.0</v>
      </c>
      <c r="M62" s="5"/>
      <c r="N62" s="4"/>
      <c r="O62" s="5"/>
      <c r="P62" s="4"/>
      <c r="Q62" s="5"/>
      <c r="R62" s="4"/>
      <c r="S62" s="5"/>
      <c r="T62" s="4"/>
      <c r="U62" s="5"/>
      <c r="V62" s="4"/>
      <c r="W62" s="5"/>
      <c r="X62" s="4"/>
      <c r="Y62" s="5"/>
      <c r="Z62" s="4"/>
      <c r="AA62" s="5"/>
    </row>
    <row r="63" ht="17.25" customHeight="1">
      <c r="A63" s="62" t="str">
        <f t="shared" si="5"/>
        <v/>
      </c>
      <c r="B63" s="64"/>
      <c r="C63" s="62"/>
      <c r="D63" s="63"/>
      <c r="E63" s="5"/>
      <c r="F63" s="114" t="s">
        <v>122</v>
      </c>
      <c r="G63" s="115">
        <v>24.0</v>
      </c>
      <c r="H63" s="119">
        <f t="shared" si="7"/>
        <v>0</v>
      </c>
      <c r="I63" s="120">
        <f t="shared" si="8"/>
        <v>0</v>
      </c>
      <c r="J63" s="118" t="s">
        <v>123</v>
      </c>
      <c r="K63" s="5">
        <f t="shared" si="9"/>
        <v>0</v>
      </c>
      <c r="L63" s="6">
        <v>0.0</v>
      </c>
      <c r="M63" s="5"/>
      <c r="N63" s="4"/>
      <c r="O63" s="5"/>
      <c r="P63" s="4"/>
      <c r="Q63" s="5"/>
      <c r="R63" s="4"/>
      <c r="S63" s="5"/>
      <c r="T63" s="4"/>
      <c r="U63" s="5"/>
      <c r="V63" s="4"/>
      <c r="W63" s="5"/>
      <c r="X63" s="4"/>
      <c r="Y63" s="5"/>
      <c r="Z63" s="4"/>
      <c r="AA63" s="5"/>
    </row>
    <row r="64" ht="17.25" customHeight="1">
      <c r="A64" s="62" t="str">
        <f t="shared" si="5"/>
        <v/>
      </c>
      <c r="B64" s="64"/>
      <c r="C64" s="62"/>
      <c r="D64" s="63"/>
      <c r="E64" s="5"/>
      <c r="F64" s="114" t="s">
        <v>124</v>
      </c>
      <c r="G64" s="115">
        <v>6.0</v>
      </c>
      <c r="H64" s="119">
        <f t="shared" si="7"/>
        <v>0</v>
      </c>
      <c r="I64" s="120">
        <f t="shared" si="8"/>
        <v>0</v>
      </c>
      <c r="J64" s="118" t="s">
        <v>125</v>
      </c>
      <c r="K64" s="5">
        <f t="shared" si="9"/>
        <v>0</v>
      </c>
      <c r="L64" s="6">
        <v>0.0</v>
      </c>
      <c r="M64" s="5"/>
      <c r="N64" s="4"/>
      <c r="O64" s="5"/>
      <c r="P64" s="4"/>
      <c r="Q64" s="5"/>
      <c r="R64" s="4"/>
      <c r="S64" s="5"/>
      <c r="T64" s="4"/>
      <c r="U64" s="5"/>
      <c r="V64" s="4"/>
      <c r="W64" s="5"/>
      <c r="X64" s="4"/>
      <c r="Y64" s="5"/>
      <c r="Z64" s="4"/>
      <c r="AA64" s="5"/>
    </row>
    <row r="65" ht="17.25" customHeight="1">
      <c r="A65" s="62" t="str">
        <f t="shared" si="5"/>
        <v/>
      </c>
      <c r="B65" s="64"/>
      <c r="C65" s="62"/>
      <c r="D65" s="63"/>
      <c r="E65" s="5"/>
      <c r="F65" s="114" t="s">
        <v>126</v>
      </c>
      <c r="G65" s="115">
        <v>8.0</v>
      </c>
      <c r="H65" s="119">
        <f t="shared" si="7"/>
        <v>0</v>
      </c>
      <c r="I65" s="120">
        <f t="shared" si="8"/>
        <v>0</v>
      </c>
      <c r="J65" s="118" t="s">
        <v>127</v>
      </c>
      <c r="K65" s="5">
        <f t="shared" si="9"/>
        <v>0</v>
      </c>
      <c r="L65" s="6">
        <v>0.0</v>
      </c>
      <c r="M65" s="5"/>
      <c r="N65" s="4"/>
      <c r="O65" s="5"/>
      <c r="P65" s="4"/>
      <c r="Q65" s="5"/>
      <c r="R65" s="4"/>
      <c r="S65" s="5"/>
      <c r="T65" s="4"/>
      <c r="U65" s="5"/>
      <c r="V65" s="4"/>
      <c r="W65" s="5"/>
      <c r="X65" s="4"/>
      <c r="Y65" s="5"/>
      <c r="Z65" s="4"/>
      <c r="AA65" s="5"/>
    </row>
    <row r="66" ht="17.25" customHeight="1">
      <c r="A66" s="62" t="str">
        <f t="shared" si="5"/>
        <v/>
      </c>
      <c r="B66" s="64"/>
      <c r="C66" s="62"/>
      <c r="D66" s="63"/>
      <c r="E66" s="5"/>
      <c r="F66" s="114" t="s">
        <v>128</v>
      </c>
      <c r="G66" s="115">
        <v>10.0</v>
      </c>
      <c r="H66" s="119">
        <f t="shared" si="7"/>
        <v>0</v>
      </c>
      <c r="I66" s="120">
        <f t="shared" si="8"/>
        <v>0</v>
      </c>
      <c r="J66" s="118" t="s">
        <v>129</v>
      </c>
      <c r="K66" s="5">
        <f t="shared" si="9"/>
        <v>0</v>
      </c>
      <c r="L66" s="6">
        <v>0.0</v>
      </c>
      <c r="M66" s="5"/>
      <c r="N66" s="4"/>
      <c r="O66" s="5"/>
      <c r="P66" s="4"/>
      <c r="Q66" s="5"/>
      <c r="R66" s="4"/>
      <c r="S66" s="5"/>
      <c r="T66" s="4"/>
      <c r="U66" s="5"/>
      <c r="V66" s="4"/>
      <c r="W66" s="5"/>
      <c r="X66" s="4"/>
      <c r="Y66" s="5"/>
      <c r="Z66" s="4"/>
      <c r="AA66" s="5"/>
    </row>
    <row r="67" ht="15.75" customHeight="1">
      <c r="A67" s="62" t="str">
        <f t="shared" si="5"/>
        <v/>
      </c>
      <c r="B67" s="64"/>
      <c r="C67" s="62"/>
      <c r="D67" s="63"/>
      <c r="E67" s="5"/>
      <c r="F67" s="114" t="s">
        <v>130</v>
      </c>
      <c r="G67" s="115">
        <v>14.0</v>
      </c>
      <c r="H67" s="119">
        <f t="shared" si="7"/>
        <v>0</v>
      </c>
      <c r="I67" s="120">
        <f t="shared" si="8"/>
        <v>0</v>
      </c>
      <c r="J67" s="118" t="s">
        <v>131</v>
      </c>
      <c r="K67" s="5">
        <f t="shared" si="9"/>
        <v>0</v>
      </c>
      <c r="L67" s="6">
        <v>0.0</v>
      </c>
      <c r="M67" s="5"/>
      <c r="N67" s="4"/>
      <c r="O67" s="5"/>
      <c r="P67" s="4"/>
      <c r="Q67" s="5"/>
      <c r="R67" s="4"/>
      <c r="S67" s="5"/>
      <c r="T67" s="4"/>
      <c r="U67" s="5"/>
      <c r="V67" s="4"/>
      <c r="W67" s="5"/>
      <c r="X67" s="4"/>
      <c r="Y67" s="5"/>
      <c r="Z67" s="4"/>
      <c r="AA67" s="5"/>
    </row>
    <row r="68" ht="15.75" customHeight="1">
      <c r="A68" s="62" t="str">
        <f t="shared" si="5"/>
        <v/>
      </c>
      <c r="B68" s="64"/>
      <c r="C68" s="62"/>
      <c r="D68" s="63"/>
      <c r="E68" s="5"/>
      <c r="F68" s="114" t="s">
        <v>132</v>
      </c>
      <c r="G68" s="115">
        <v>19.0</v>
      </c>
      <c r="H68" s="119">
        <f t="shared" si="7"/>
        <v>0</v>
      </c>
      <c r="I68" s="120">
        <f t="shared" si="8"/>
        <v>0</v>
      </c>
      <c r="J68" s="118" t="s">
        <v>133</v>
      </c>
      <c r="K68" s="5">
        <f t="shared" si="9"/>
        <v>0</v>
      </c>
      <c r="L68" s="6">
        <v>0.0</v>
      </c>
      <c r="M68" s="5"/>
      <c r="N68" s="4"/>
      <c r="O68" s="5"/>
      <c r="P68" s="4"/>
      <c r="Q68" s="5"/>
      <c r="R68" s="4"/>
      <c r="S68" s="5"/>
      <c r="T68" s="4"/>
      <c r="U68" s="5"/>
      <c r="V68" s="4"/>
      <c r="W68" s="5"/>
      <c r="X68" s="4"/>
      <c r="Y68" s="5"/>
      <c r="Z68" s="4"/>
      <c r="AA68" s="5"/>
    </row>
    <row r="69" ht="15.75" customHeight="1">
      <c r="A69" s="62" t="str">
        <f t="shared" si="5"/>
        <v/>
      </c>
      <c r="B69" s="64"/>
      <c r="C69" s="62"/>
      <c r="D69" s="63"/>
      <c r="E69" s="5"/>
      <c r="F69" s="114" t="s">
        <v>134</v>
      </c>
      <c r="G69" s="115">
        <v>23.0</v>
      </c>
      <c r="H69" s="119">
        <f t="shared" si="7"/>
        <v>0</v>
      </c>
      <c r="I69" s="120">
        <f t="shared" si="8"/>
        <v>0</v>
      </c>
      <c r="J69" s="118" t="s">
        <v>135</v>
      </c>
      <c r="K69" s="5">
        <f t="shared" si="9"/>
        <v>0</v>
      </c>
      <c r="L69" s="6">
        <v>0.0</v>
      </c>
      <c r="M69" s="5"/>
      <c r="N69" s="4"/>
      <c r="O69" s="5"/>
      <c r="P69" s="4"/>
      <c r="Q69" s="5"/>
      <c r="R69" s="4"/>
      <c r="S69" s="5"/>
      <c r="T69" s="4"/>
      <c r="U69" s="5"/>
      <c r="V69" s="4"/>
      <c r="W69" s="5"/>
      <c r="X69" s="4"/>
      <c r="Y69" s="5"/>
      <c r="Z69" s="4"/>
      <c r="AA69" s="5"/>
    </row>
    <row r="70" ht="15.75" customHeight="1">
      <c r="A70" s="62" t="str">
        <f t="shared" si="5"/>
        <v/>
      </c>
      <c r="B70" s="64"/>
      <c r="C70" s="62"/>
      <c r="D70" s="63"/>
      <c r="E70" s="5"/>
      <c r="F70" s="114" t="s">
        <v>136</v>
      </c>
      <c r="G70" s="115">
        <v>35.0</v>
      </c>
      <c r="H70" s="119">
        <f t="shared" si="7"/>
        <v>0</v>
      </c>
      <c r="I70" s="120">
        <f t="shared" si="8"/>
        <v>0</v>
      </c>
      <c r="J70" s="118" t="s">
        <v>137</v>
      </c>
      <c r="K70" s="5">
        <f t="shared" si="9"/>
        <v>0</v>
      </c>
      <c r="L70" s="6">
        <v>0.0</v>
      </c>
      <c r="M70" s="5"/>
      <c r="N70" s="4"/>
      <c r="O70" s="5"/>
      <c r="P70" s="4"/>
      <c r="Q70" s="5"/>
      <c r="R70" s="4"/>
      <c r="S70" s="5"/>
      <c r="T70" s="4"/>
      <c r="U70" s="5"/>
      <c r="V70" s="4"/>
      <c r="W70" s="5"/>
      <c r="X70" s="4"/>
      <c r="Y70" s="5"/>
      <c r="Z70" s="4"/>
      <c r="AA70" s="5"/>
    </row>
    <row r="71" ht="15.75" customHeight="1">
      <c r="A71" s="62" t="str">
        <f t="shared" si="5"/>
        <v/>
      </c>
      <c r="B71" s="64"/>
      <c r="C71" s="62"/>
      <c r="D71" s="63"/>
      <c r="E71" s="5"/>
      <c r="F71" s="114" t="s">
        <v>138</v>
      </c>
      <c r="G71" s="115">
        <v>4.0</v>
      </c>
      <c r="H71" s="119">
        <f t="shared" si="7"/>
        <v>0</v>
      </c>
      <c r="I71" s="120">
        <f t="shared" si="8"/>
        <v>0</v>
      </c>
      <c r="J71" s="118" t="s">
        <v>139</v>
      </c>
      <c r="K71" s="5">
        <f t="shared" si="9"/>
        <v>0</v>
      </c>
      <c r="L71" s="6">
        <v>0.0</v>
      </c>
      <c r="M71" s="5"/>
      <c r="N71" s="4"/>
      <c r="O71" s="5"/>
      <c r="P71" s="4"/>
      <c r="Q71" s="5"/>
      <c r="R71" s="4"/>
      <c r="S71" s="5"/>
      <c r="T71" s="4"/>
      <c r="U71" s="5"/>
      <c r="V71" s="4"/>
      <c r="W71" s="5"/>
      <c r="X71" s="4"/>
      <c r="Y71" s="5"/>
      <c r="Z71" s="4"/>
      <c r="AA71" s="5"/>
    </row>
    <row r="72" ht="15.75" customHeight="1">
      <c r="A72" s="62" t="str">
        <f t="shared" si="5"/>
        <v/>
      </c>
      <c r="B72" s="64"/>
      <c r="C72" s="62"/>
      <c r="D72" s="63"/>
      <c r="E72" s="5"/>
      <c r="F72" s="114" t="s">
        <v>140</v>
      </c>
      <c r="G72" s="115">
        <v>4.0</v>
      </c>
      <c r="H72" s="119">
        <f t="shared" si="7"/>
        <v>0</v>
      </c>
      <c r="I72" s="120">
        <f t="shared" si="8"/>
        <v>0</v>
      </c>
      <c r="J72" s="118" t="s">
        <v>141</v>
      </c>
      <c r="K72" s="5">
        <f t="shared" si="9"/>
        <v>0</v>
      </c>
      <c r="L72" s="6">
        <v>0.0</v>
      </c>
      <c r="M72" s="5"/>
      <c r="N72" s="4"/>
      <c r="O72" s="5"/>
      <c r="P72" s="4"/>
      <c r="Q72" s="5"/>
      <c r="R72" s="4"/>
      <c r="S72" s="5"/>
      <c r="T72" s="4"/>
      <c r="U72" s="5"/>
      <c r="V72" s="4"/>
      <c r="W72" s="5"/>
      <c r="X72" s="4"/>
      <c r="Y72" s="5"/>
      <c r="Z72" s="4"/>
      <c r="AA72" s="5"/>
    </row>
    <row r="73" ht="15.75" customHeight="1">
      <c r="A73" s="62" t="str">
        <f t="shared" si="5"/>
        <v/>
      </c>
      <c r="B73" s="64"/>
      <c r="C73" s="62"/>
      <c r="D73" s="63"/>
      <c r="E73" s="5"/>
      <c r="F73" s="114" t="s">
        <v>142</v>
      </c>
      <c r="G73" s="115">
        <v>17.0</v>
      </c>
      <c r="H73" s="119">
        <f t="shared" si="7"/>
        <v>0</v>
      </c>
      <c r="I73" s="120">
        <f t="shared" si="8"/>
        <v>0</v>
      </c>
      <c r="J73" s="118" t="s">
        <v>143</v>
      </c>
      <c r="K73" s="5">
        <f t="shared" si="9"/>
        <v>0</v>
      </c>
      <c r="L73" s="6">
        <v>0.0</v>
      </c>
      <c r="M73" s="5"/>
      <c r="N73" s="4"/>
      <c r="O73" s="5"/>
      <c r="P73" s="4"/>
      <c r="Q73" s="5"/>
      <c r="R73" s="4"/>
      <c r="S73" s="5"/>
      <c r="T73" s="4"/>
      <c r="U73" s="5"/>
      <c r="V73" s="4"/>
      <c r="W73" s="5"/>
      <c r="X73" s="4"/>
      <c r="Y73" s="5"/>
      <c r="Z73" s="4"/>
      <c r="AA73" s="5"/>
    </row>
    <row r="74" ht="15.75" customHeight="1">
      <c r="A74" s="62" t="str">
        <f t="shared" si="5"/>
        <v/>
      </c>
      <c r="B74" s="64"/>
      <c r="C74" s="62"/>
      <c r="D74" s="63"/>
      <c r="E74" s="5"/>
      <c r="F74" s="114" t="s">
        <v>144</v>
      </c>
      <c r="G74" s="115">
        <v>19.0</v>
      </c>
      <c r="H74" s="119">
        <f t="shared" si="7"/>
        <v>0</v>
      </c>
      <c r="I74" s="120">
        <f t="shared" si="8"/>
        <v>0</v>
      </c>
      <c r="J74" s="118" t="s">
        <v>145</v>
      </c>
      <c r="K74" s="5">
        <f t="shared" si="9"/>
        <v>0</v>
      </c>
      <c r="L74" s="6">
        <v>0.0</v>
      </c>
      <c r="M74" s="5"/>
      <c r="N74" s="4"/>
      <c r="O74" s="5"/>
      <c r="P74" s="4"/>
      <c r="Q74" s="5"/>
      <c r="R74" s="4"/>
      <c r="S74" s="5"/>
      <c r="T74" s="4"/>
      <c r="U74" s="5"/>
      <c r="V74" s="4"/>
      <c r="W74" s="5"/>
      <c r="X74" s="4"/>
      <c r="Y74" s="5"/>
      <c r="Z74" s="4"/>
      <c r="AA74" s="5"/>
    </row>
    <row r="75" ht="15.75" customHeight="1">
      <c r="A75" s="62" t="str">
        <f t="shared" si="5"/>
        <v/>
      </c>
      <c r="B75" s="64"/>
      <c r="C75" s="62"/>
      <c r="D75" s="63"/>
      <c r="E75" s="5"/>
      <c r="F75" s="114" t="s">
        <v>146</v>
      </c>
      <c r="G75" s="115">
        <v>22.0</v>
      </c>
      <c r="H75" s="119">
        <f t="shared" si="7"/>
        <v>0</v>
      </c>
      <c r="I75" s="120">
        <f t="shared" si="8"/>
        <v>0</v>
      </c>
      <c r="J75" s="118" t="s">
        <v>147</v>
      </c>
      <c r="K75" s="5">
        <f t="shared" si="9"/>
        <v>0</v>
      </c>
      <c r="L75" s="6">
        <v>0.0</v>
      </c>
      <c r="M75" s="5"/>
      <c r="N75" s="4"/>
      <c r="O75" s="5"/>
      <c r="P75" s="4"/>
      <c r="Q75" s="5"/>
      <c r="R75" s="4"/>
      <c r="S75" s="5"/>
      <c r="T75" s="4"/>
      <c r="U75" s="5"/>
      <c r="V75" s="4"/>
      <c r="W75" s="5"/>
      <c r="X75" s="4"/>
      <c r="Y75" s="5"/>
      <c r="Z75" s="4"/>
      <c r="AA75" s="5"/>
    </row>
    <row r="76" ht="15.75" customHeight="1">
      <c r="A76" s="62" t="str">
        <f t="shared" si="5"/>
        <v/>
      </c>
      <c r="B76" s="64"/>
      <c r="C76" s="62"/>
      <c r="D76" s="63"/>
      <c r="E76" s="5"/>
      <c r="F76" s="114" t="s">
        <v>148</v>
      </c>
      <c r="G76" s="115">
        <v>22.0</v>
      </c>
      <c r="H76" s="119">
        <f t="shared" si="7"/>
        <v>0</v>
      </c>
      <c r="I76" s="120">
        <f t="shared" si="8"/>
        <v>0</v>
      </c>
      <c r="J76" s="118" t="s">
        <v>149</v>
      </c>
      <c r="K76" s="5">
        <f t="shared" si="9"/>
        <v>0</v>
      </c>
      <c r="L76" s="6">
        <v>0.0</v>
      </c>
      <c r="M76" s="5"/>
      <c r="N76" s="4"/>
      <c r="O76" s="5"/>
      <c r="P76" s="4"/>
      <c r="Q76" s="5"/>
      <c r="R76" s="4"/>
      <c r="S76" s="5"/>
      <c r="T76" s="4"/>
      <c r="U76" s="5"/>
      <c r="V76" s="4"/>
      <c r="W76" s="5"/>
      <c r="X76" s="4"/>
      <c r="Y76" s="5"/>
      <c r="Z76" s="4"/>
      <c r="AA76" s="5"/>
    </row>
    <row r="77" ht="15.75" customHeight="1">
      <c r="A77" s="62" t="str">
        <f t="shared" si="5"/>
        <v/>
      </c>
      <c r="B77" s="64"/>
      <c r="C77" s="62"/>
      <c r="D77" s="63"/>
      <c r="E77" s="5"/>
      <c r="F77" s="114" t="s">
        <v>150</v>
      </c>
      <c r="G77" s="115">
        <v>32.0</v>
      </c>
      <c r="H77" s="119">
        <f t="shared" si="7"/>
        <v>0</v>
      </c>
      <c r="I77" s="120">
        <f t="shared" si="8"/>
        <v>0</v>
      </c>
      <c r="J77" s="118" t="s">
        <v>151</v>
      </c>
      <c r="K77" s="5">
        <f t="shared" si="9"/>
        <v>0</v>
      </c>
      <c r="L77" s="6">
        <v>0.0</v>
      </c>
      <c r="M77" s="5"/>
      <c r="N77" s="4"/>
      <c r="O77" s="5"/>
      <c r="P77" s="4"/>
      <c r="Q77" s="5"/>
      <c r="R77" s="4"/>
      <c r="S77" s="5"/>
      <c r="T77" s="4"/>
      <c r="U77" s="5"/>
      <c r="V77" s="4"/>
      <c r="W77" s="5"/>
      <c r="X77" s="4"/>
      <c r="Y77" s="5"/>
      <c r="Z77" s="4"/>
      <c r="AA77" s="5"/>
    </row>
    <row r="78" ht="16.5" customHeight="1">
      <c r="A78" s="62" t="str">
        <f t="shared" si="5"/>
        <v/>
      </c>
      <c r="B78" s="64"/>
      <c r="C78" s="62"/>
      <c r="D78" s="63"/>
      <c r="E78" s="5"/>
      <c r="F78" s="121" t="s">
        <v>152</v>
      </c>
      <c r="G78" s="18"/>
      <c r="H78" s="122">
        <f t="shared" ref="H78:I78" si="10">SUM(H47:H77)</f>
        <v>0</v>
      </c>
      <c r="I78" s="123">
        <f t="shared" si="10"/>
        <v>0</v>
      </c>
      <c r="J78" s="5"/>
      <c r="K78" s="5"/>
      <c r="L78" s="6"/>
      <c r="M78" s="5"/>
      <c r="N78" s="4"/>
      <c r="O78" s="5"/>
      <c r="P78" s="4"/>
      <c r="Q78" s="5"/>
      <c r="R78" s="4"/>
      <c r="S78" s="5"/>
      <c r="T78" s="4"/>
      <c r="U78" s="5"/>
      <c r="V78" s="4"/>
      <c r="W78" s="5"/>
      <c r="X78" s="4"/>
      <c r="Y78" s="5"/>
      <c r="Z78" s="4"/>
      <c r="AA78" s="5"/>
    </row>
    <row r="79" ht="16.5" customHeight="1">
      <c r="A79" s="62" t="str">
        <f t="shared" si="5"/>
        <v/>
      </c>
      <c r="B79" s="64"/>
      <c r="C79" s="62"/>
      <c r="D79" s="63"/>
      <c r="E79" s="5"/>
      <c r="F79" s="124" t="s">
        <v>153</v>
      </c>
      <c r="G79" s="124"/>
      <c r="H79" s="125">
        <f>'LOTS LIBERTES 5-10'!B8+'LOTS LIBERTES 5-10'!H8+'LOTS LIBERTES 5-10'!N8+'LOTS LIBERTES 5-10'!B60+'LOTS LIBERTES 5-10'!H60+'LOTS LIBERTES 5-10'!N60+'LOTS LIBERTES 5-10'!B112+'LOTS LIBERTES 5-10'!H112+'LOTS LIBERTES 5-10'!N112+'LOTS LIBERTES 5-10'!B164+'LOTS LIBERTES 5-10'!H164+'LOTS LIBERTES 5-10'!N164+'LOTS LIBERTES 5-10'!B216+'LOTS LIBERTES 5-10'!H216+'LOTS LIBERTES 5-10'!N216+'LOTS LIBERTES 5-10'!B268+'LOTS LIBERTES 5-10'!H268+'LOTS LIBERTES 5-10'!N268+'LOTS LIBERTES 5-10'!B320+'LOTS LIBERTES 5-10'!H320+'LOTS LIBERTES 5-10'!N320+'LOTS LIBERTES 5-10'!B372+'LOTS LIBERTES 5-10'!H372+'LOTS LIBERTES 5-10'!N372+'LOTS LIBERTES 5-10'!B424+'LOTS LIBERTES 5-10'!H424+'LOTS LIBERTES 5-10'!N424+'LOTS LIBERTES 5-10'!B476+'LOTS LIBERTES 5-10'!H476+'LOTS LIBERTES 5-10'!N476</f>
        <v>0</v>
      </c>
      <c r="I79" s="126"/>
      <c r="J79" s="42" t="s">
        <v>154</v>
      </c>
      <c r="K79" s="5">
        <f t="shared" ref="K79:K121" si="11">H79</f>
        <v>0</v>
      </c>
      <c r="L79" s="6">
        <f t="shared" ref="L79:L121" si="12">I79/1.055</f>
        <v>0</v>
      </c>
      <c r="M79" s="5"/>
      <c r="N79" s="4"/>
      <c r="O79" s="5"/>
      <c r="P79" s="4"/>
      <c r="Q79" s="5"/>
      <c r="R79" s="4"/>
      <c r="S79" s="5"/>
      <c r="T79" s="4"/>
      <c r="U79" s="5"/>
      <c r="V79" s="4"/>
      <c r="W79" s="5"/>
      <c r="X79" s="4"/>
      <c r="Y79" s="5"/>
      <c r="Z79" s="4"/>
      <c r="AA79" s="5"/>
    </row>
    <row r="80" ht="16.5" customHeight="1">
      <c r="A80" s="62" t="str">
        <f t="shared" si="5"/>
        <v/>
      </c>
      <c r="B80" s="64"/>
      <c r="C80" s="62"/>
      <c r="D80" s="63"/>
      <c r="E80" s="5"/>
      <c r="F80" s="124" t="s">
        <v>155</v>
      </c>
      <c r="G80" s="124"/>
      <c r="H80" s="125">
        <f>'LOTS LIBERTES 5-10'!B9+'LOTS LIBERTES 5-10'!H9+'LOTS LIBERTES 5-10'!N9+'LOTS LIBERTES 5-10'!B61+'LOTS LIBERTES 5-10'!H61+'LOTS LIBERTES 5-10'!N61+'LOTS LIBERTES 5-10'!B113+'LOTS LIBERTES 5-10'!H113+'LOTS LIBERTES 5-10'!N113+'LOTS LIBERTES 5-10'!B165+'LOTS LIBERTES 5-10'!H165+'LOTS LIBERTES 5-10'!N165+'LOTS LIBERTES 5-10'!B217+'LOTS LIBERTES 5-10'!H217+'LOTS LIBERTES 5-10'!N217+'LOTS LIBERTES 5-10'!B269+'LOTS LIBERTES 5-10'!H269+'LOTS LIBERTES 5-10'!N269+'LOTS LIBERTES 5-10'!B321+'LOTS LIBERTES 5-10'!H321+'LOTS LIBERTES 5-10'!N321+'LOTS LIBERTES 5-10'!B373+'LOTS LIBERTES 5-10'!H373+'LOTS LIBERTES 5-10'!N373+'LOTS LIBERTES 5-10'!B425+'LOTS LIBERTES 5-10'!H425+'LOTS LIBERTES 5-10'!N425+'LOTS LIBERTES 5-10'!B477+'LOTS LIBERTES 5-10'!H477+'LOTS LIBERTES 5-10'!N477</f>
        <v>0</v>
      </c>
      <c r="I80" s="127"/>
      <c r="J80" s="42" t="s">
        <v>156</v>
      </c>
      <c r="K80" s="5">
        <f t="shared" si="11"/>
        <v>0</v>
      </c>
      <c r="L80" s="6">
        <f t="shared" si="12"/>
        <v>0</v>
      </c>
      <c r="M80" s="5"/>
      <c r="N80" s="4"/>
      <c r="O80" s="5"/>
      <c r="P80" s="4"/>
      <c r="Q80" s="5"/>
      <c r="R80" s="4"/>
      <c r="S80" s="5"/>
      <c r="T80" s="4"/>
      <c r="U80" s="5"/>
      <c r="V80" s="4"/>
      <c r="W80" s="5"/>
      <c r="X80" s="4"/>
      <c r="Y80" s="5"/>
      <c r="Z80" s="4"/>
      <c r="AA80" s="5"/>
    </row>
    <row r="81" ht="16.5" customHeight="1">
      <c r="A81" s="62" t="str">
        <f t="shared" si="5"/>
        <v/>
      </c>
      <c r="B81" s="64"/>
      <c r="C81" s="62"/>
      <c r="D81" s="63"/>
      <c r="E81" s="5"/>
      <c r="F81" s="124" t="s">
        <v>157</v>
      </c>
      <c r="G81" s="124"/>
      <c r="H81" s="125">
        <f>'LOTS LIBERTES 5-10'!B10+'LOTS LIBERTES 5-10'!H10+'LOTS LIBERTES 5-10'!N10+'LOTS LIBERTES 5-10'!B62+'LOTS LIBERTES 5-10'!H62+'LOTS LIBERTES 5-10'!N62+'LOTS LIBERTES 5-10'!B114+'LOTS LIBERTES 5-10'!H114+'LOTS LIBERTES 5-10'!N114+'LOTS LIBERTES 5-10'!B166+'LOTS LIBERTES 5-10'!H166+'LOTS LIBERTES 5-10'!N166+'LOTS LIBERTES 5-10'!B218+'LOTS LIBERTES 5-10'!H218+'LOTS LIBERTES 5-10'!N218+'LOTS LIBERTES 5-10'!B270+'LOTS LIBERTES 5-10'!H270+'LOTS LIBERTES 5-10'!N270+'LOTS LIBERTES 5-10'!B322+'LOTS LIBERTES 5-10'!H322+'LOTS LIBERTES 5-10'!N322+'LOTS LIBERTES 5-10'!B374+'LOTS LIBERTES 5-10'!H374+'LOTS LIBERTES 5-10'!N374+'LOTS LIBERTES 5-10'!B426+'LOTS LIBERTES 5-10'!H426+'LOTS LIBERTES 5-10'!N426+'LOTS LIBERTES 5-10'!B478+'LOTS LIBERTES 5-10'!H478+'LOTS LIBERTES 5-10'!N478</f>
        <v>0</v>
      </c>
      <c r="I81" s="128"/>
      <c r="J81" s="42" t="s">
        <v>158</v>
      </c>
      <c r="K81" s="5">
        <f t="shared" si="11"/>
        <v>0</v>
      </c>
      <c r="L81" s="6">
        <f t="shared" si="12"/>
        <v>0</v>
      </c>
      <c r="M81" s="5"/>
      <c r="N81" s="4"/>
      <c r="O81" s="5"/>
      <c r="P81" s="4"/>
      <c r="Q81" s="5"/>
      <c r="R81" s="4"/>
      <c r="S81" s="5"/>
      <c r="T81" s="4"/>
      <c r="U81" s="5"/>
      <c r="V81" s="4"/>
      <c r="W81" s="5"/>
      <c r="X81" s="4"/>
      <c r="Y81" s="5"/>
      <c r="Z81" s="4"/>
      <c r="AA81" s="5"/>
    </row>
    <row r="82" ht="16.5" customHeight="1">
      <c r="A82" s="62" t="str">
        <f t="shared" si="5"/>
        <v/>
      </c>
      <c r="B82" s="64"/>
      <c r="C82" s="62"/>
      <c r="D82" s="63"/>
      <c r="E82" s="5"/>
      <c r="F82" s="124" t="s">
        <v>159</v>
      </c>
      <c r="G82" s="124"/>
      <c r="H82" s="125">
        <f>'LOTS LIBERTES 5-10'!B11+'LOTS LIBERTES 5-10'!H11+'LOTS LIBERTES 5-10'!N11+'LOTS LIBERTES 5-10'!B63+'LOTS LIBERTES 5-10'!H63+'LOTS LIBERTES 5-10'!N63+'LOTS LIBERTES 5-10'!B115+'LOTS LIBERTES 5-10'!H115+'LOTS LIBERTES 5-10'!N115+'LOTS LIBERTES 5-10'!B167+'LOTS LIBERTES 5-10'!H167+'LOTS LIBERTES 5-10'!N167+'LOTS LIBERTES 5-10'!B219+'LOTS LIBERTES 5-10'!H219+'LOTS LIBERTES 5-10'!N219+'LOTS LIBERTES 5-10'!B271+'LOTS LIBERTES 5-10'!H271+'LOTS LIBERTES 5-10'!N271+'LOTS LIBERTES 5-10'!B323+'LOTS LIBERTES 5-10'!H323+'LOTS LIBERTES 5-10'!N323+'LOTS LIBERTES 5-10'!B375+'LOTS LIBERTES 5-10'!H375+'LOTS LIBERTES 5-10'!N375+'LOTS LIBERTES 5-10'!B427+'LOTS LIBERTES 5-10'!H427+'LOTS LIBERTES 5-10'!N427+'LOTS LIBERTES 5-10'!B479+'LOTS LIBERTES 5-10'!H479+'LOTS LIBERTES 5-10'!N479</f>
        <v>0</v>
      </c>
      <c r="I82" s="128"/>
      <c r="J82" s="42" t="s">
        <v>160</v>
      </c>
      <c r="K82" s="5">
        <f t="shared" si="11"/>
        <v>0</v>
      </c>
      <c r="L82" s="6">
        <f t="shared" si="12"/>
        <v>0</v>
      </c>
      <c r="M82" s="5"/>
      <c r="N82" s="4"/>
      <c r="O82" s="5"/>
      <c r="P82" s="4"/>
      <c r="Q82" s="5"/>
      <c r="R82" s="4"/>
      <c r="S82" s="5"/>
      <c r="T82" s="4"/>
      <c r="U82" s="5"/>
      <c r="V82" s="4"/>
      <c r="W82" s="5"/>
      <c r="X82" s="4"/>
      <c r="Y82" s="5"/>
      <c r="Z82" s="4"/>
      <c r="AA82" s="5"/>
    </row>
    <row r="83" ht="16.5" customHeight="1">
      <c r="A83" s="62" t="str">
        <f t="shared" si="5"/>
        <v/>
      </c>
      <c r="B83" s="64"/>
      <c r="C83" s="62"/>
      <c r="D83" s="63"/>
      <c r="E83" s="5"/>
      <c r="F83" s="124" t="s">
        <v>161</v>
      </c>
      <c r="G83" s="124"/>
      <c r="H83" s="125">
        <f>'LOTS LIBERTES 5-10'!B12+'LOTS LIBERTES 5-10'!H12+'LOTS LIBERTES 5-10'!N12+'LOTS LIBERTES 5-10'!B64+'LOTS LIBERTES 5-10'!H64+'LOTS LIBERTES 5-10'!N64+'LOTS LIBERTES 5-10'!B116+'LOTS LIBERTES 5-10'!H116+'LOTS LIBERTES 5-10'!N116+'LOTS LIBERTES 5-10'!B168+'LOTS LIBERTES 5-10'!H168+'LOTS LIBERTES 5-10'!N168+'LOTS LIBERTES 5-10'!B220+'LOTS LIBERTES 5-10'!H220+'LOTS LIBERTES 5-10'!N220+'LOTS LIBERTES 5-10'!B272+'LOTS LIBERTES 5-10'!H272+'LOTS LIBERTES 5-10'!N272+'LOTS LIBERTES 5-10'!B324+'LOTS LIBERTES 5-10'!H324+'LOTS LIBERTES 5-10'!N324+'LOTS LIBERTES 5-10'!B376+'LOTS LIBERTES 5-10'!H376+'LOTS LIBERTES 5-10'!N376+'LOTS LIBERTES 5-10'!B428+'LOTS LIBERTES 5-10'!H428+'LOTS LIBERTES 5-10'!N428+'LOTS LIBERTES 5-10'!B480+'LOTS LIBERTES 5-10'!H480+'LOTS LIBERTES 5-10'!N480</f>
        <v>0</v>
      </c>
      <c r="I83" s="128"/>
      <c r="J83" s="42" t="s">
        <v>162</v>
      </c>
      <c r="K83" s="5">
        <f t="shared" si="11"/>
        <v>0</v>
      </c>
      <c r="L83" s="6">
        <f t="shared" si="12"/>
        <v>0</v>
      </c>
      <c r="M83" s="5"/>
      <c r="N83" s="4"/>
      <c r="O83" s="5"/>
      <c r="P83" s="4"/>
      <c r="Q83" s="5"/>
      <c r="R83" s="4"/>
      <c r="S83" s="5"/>
      <c r="T83" s="4"/>
      <c r="U83" s="5"/>
      <c r="V83" s="4"/>
      <c r="W83" s="5"/>
      <c r="X83" s="4"/>
      <c r="Y83" s="5"/>
      <c r="Z83" s="4"/>
      <c r="AA83" s="5"/>
    </row>
    <row r="84" ht="16.5" customHeight="1">
      <c r="A84" s="62" t="str">
        <f t="shared" si="5"/>
        <v/>
      </c>
      <c r="B84" s="64"/>
      <c r="C84" s="62"/>
      <c r="D84" s="63"/>
      <c r="E84" s="5"/>
      <c r="F84" s="124" t="s">
        <v>163</v>
      </c>
      <c r="G84" s="124"/>
      <c r="H84" s="125">
        <f>'LOTS LIBERTES 5-10'!B13+'LOTS LIBERTES 5-10'!H13+'LOTS LIBERTES 5-10'!N13+'LOTS LIBERTES 5-10'!B65+'LOTS LIBERTES 5-10'!H65+'LOTS LIBERTES 5-10'!N65+'LOTS LIBERTES 5-10'!B117+'LOTS LIBERTES 5-10'!H117+'LOTS LIBERTES 5-10'!N117+'LOTS LIBERTES 5-10'!B169+'LOTS LIBERTES 5-10'!H169+'LOTS LIBERTES 5-10'!N169+'LOTS LIBERTES 5-10'!B221+'LOTS LIBERTES 5-10'!H221+'LOTS LIBERTES 5-10'!N221+'LOTS LIBERTES 5-10'!B273+'LOTS LIBERTES 5-10'!H273+'LOTS LIBERTES 5-10'!N273+'LOTS LIBERTES 5-10'!B325+'LOTS LIBERTES 5-10'!H325+'LOTS LIBERTES 5-10'!N325+'LOTS LIBERTES 5-10'!B377+'LOTS LIBERTES 5-10'!H377+'LOTS LIBERTES 5-10'!N377+'LOTS LIBERTES 5-10'!B429+'LOTS LIBERTES 5-10'!H429+'LOTS LIBERTES 5-10'!N429+'LOTS LIBERTES 5-10'!B481+'LOTS LIBERTES 5-10'!H481+'LOTS LIBERTES 5-10'!N481</f>
        <v>0</v>
      </c>
      <c r="I84" s="128"/>
      <c r="J84" s="42" t="s">
        <v>164</v>
      </c>
      <c r="K84" s="5">
        <f t="shared" si="11"/>
        <v>0</v>
      </c>
      <c r="L84" s="6">
        <f t="shared" si="12"/>
        <v>0</v>
      </c>
      <c r="M84" s="5"/>
      <c r="N84" s="4"/>
      <c r="O84" s="5"/>
      <c r="P84" s="4"/>
      <c r="Q84" s="5"/>
      <c r="R84" s="4"/>
      <c r="S84" s="5"/>
      <c r="T84" s="4"/>
      <c r="U84" s="5"/>
      <c r="V84" s="4"/>
      <c r="W84" s="5"/>
      <c r="X84" s="4"/>
      <c r="Y84" s="5"/>
      <c r="Z84" s="4"/>
      <c r="AA84" s="5"/>
    </row>
    <row r="85" ht="15.0" customHeight="1">
      <c r="A85" s="62" t="str">
        <f t="shared" si="5"/>
        <v/>
      </c>
      <c r="B85" s="64"/>
      <c r="C85" s="62"/>
      <c r="D85" s="63"/>
      <c r="E85" s="8"/>
      <c r="F85" s="124" t="s">
        <v>165</v>
      </c>
      <c r="G85" s="124"/>
      <c r="H85" s="125">
        <f>'LOTS LIBERTES 5-10'!B14+'LOTS LIBERTES 5-10'!H14+'LOTS LIBERTES 5-10'!N14+'LOTS LIBERTES 5-10'!B66+'LOTS LIBERTES 5-10'!H66+'LOTS LIBERTES 5-10'!N66+'LOTS LIBERTES 5-10'!B118+'LOTS LIBERTES 5-10'!H118+'LOTS LIBERTES 5-10'!N118+'LOTS LIBERTES 5-10'!B170+'LOTS LIBERTES 5-10'!H170+'LOTS LIBERTES 5-10'!N170+'LOTS LIBERTES 5-10'!B222+'LOTS LIBERTES 5-10'!H222+'LOTS LIBERTES 5-10'!N222+'LOTS LIBERTES 5-10'!B274+'LOTS LIBERTES 5-10'!H274+'LOTS LIBERTES 5-10'!N274+'LOTS LIBERTES 5-10'!B326+'LOTS LIBERTES 5-10'!H326+'LOTS LIBERTES 5-10'!N326+'LOTS LIBERTES 5-10'!B378+'LOTS LIBERTES 5-10'!H378+'LOTS LIBERTES 5-10'!N378+'LOTS LIBERTES 5-10'!B430+'LOTS LIBERTES 5-10'!H430+'LOTS LIBERTES 5-10'!N430+'LOTS LIBERTES 5-10'!B482+'LOTS LIBERTES 5-10'!H482+'LOTS LIBERTES 5-10'!N482</f>
        <v>0</v>
      </c>
      <c r="I85" s="128"/>
      <c r="J85" s="42" t="s">
        <v>166</v>
      </c>
      <c r="K85" s="5">
        <f t="shared" si="11"/>
        <v>0</v>
      </c>
      <c r="L85" s="6">
        <f t="shared" si="12"/>
        <v>0</v>
      </c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ht="15.0" customHeight="1">
      <c r="A86" s="62" t="str">
        <f t="shared" si="5"/>
        <v/>
      </c>
      <c r="B86" s="64"/>
      <c r="C86" s="62"/>
      <c r="D86" s="63"/>
      <c r="E86" s="8"/>
      <c r="F86" s="124" t="s">
        <v>167</v>
      </c>
      <c r="G86" s="124"/>
      <c r="H86" s="125">
        <f>'LOTS LIBERTES 5-10'!B15+'LOTS LIBERTES 5-10'!H15+'LOTS LIBERTES 5-10'!N15+'LOTS LIBERTES 5-10'!B67+'LOTS LIBERTES 5-10'!H67+'LOTS LIBERTES 5-10'!N67+'LOTS LIBERTES 5-10'!B119+'LOTS LIBERTES 5-10'!H119+'LOTS LIBERTES 5-10'!N119+'LOTS LIBERTES 5-10'!B171+'LOTS LIBERTES 5-10'!H171+'LOTS LIBERTES 5-10'!N171+'LOTS LIBERTES 5-10'!B223+'LOTS LIBERTES 5-10'!H223+'LOTS LIBERTES 5-10'!N223+'LOTS LIBERTES 5-10'!B275+'LOTS LIBERTES 5-10'!H275+'LOTS LIBERTES 5-10'!N275+'LOTS LIBERTES 5-10'!B327+'LOTS LIBERTES 5-10'!H327+'LOTS LIBERTES 5-10'!N327+'LOTS LIBERTES 5-10'!B379+'LOTS LIBERTES 5-10'!H379+'LOTS LIBERTES 5-10'!N379+'LOTS LIBERTES 5-10'!B431+'LOTS LIBERTES 5-10'!H431+'LOTS LIBERTES 5-10'!N431+'LOTS LIBERTES 5-10'!B483+'LOTS LIBERTES 5-10'!H483+'LOTS LIBERTES 5-10'!N483</f>
        <v>0</v>
      </c>
      <c r="I86" s="128"/>
      <c r="J86" s="42" t="s">
        <v>168</v>
      </c>
      <c r="K86" s="5">
        <f t="shared" si="11"/>
        <v>0</v>
      </c>
      <c r="L86" s="6">
        <f t="shared" si="12"/>
        <v>0</v>
      </c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ht="15.0" customHeight="1">
      <c r="A87" s="62" t="str">
        <f t="shared" si="5"/>
        <v/>
      </c>
      <c r="B87" s="64"/>
      <c r="C87" s="62"/>
      <c r="D87" s="63"/>
      <c r="E87" s="8"/>
      <c r="F87" s="124" t="s">
        <v>169</v>
      </c>
      <c r="G87" s="124"/>
      <c r="H87" s="125">
        <f>'LOTS LIBERTES 5-10'!B16+'LOTS LIBERTES 5-10'!H16+'LOTS LIBERTES 5-10'!N16+'LOTS LIBERTES 5-10'!B68+'LOTS LIBERTES 5-10'!H68+'LOTS LIBERTES 5-10'!N68+'LOTS LIBERTES 5-10'!B120+'LOTS LIBERTES 5-10'!H120+'LOTS LIBERTES 5-10'!N120+'LOTS LIBERTES 5-10'!B172+'LOTS LIBERTES 5-10'!H172+'LOTS LIBERTES 5-10'!N172+'LOTS LIBERTES 5-10'!B224+'LOTS LIBERTES 5-10'!H224+'LOTS LIBERTES 5-10'!N224+'LOTS LIBERTES 5-10'!B276+'LOTS LIBERTES 5-10'!H276+'LOTS LIBERTES 5-10'!N276+'LOTS LIBERTES 5-10'!B328+'LOTS LIBERTES 5-10'!H328+'LOTS LIBERTES 5-10'!N328+'LOTS LIBERTES 5-10'!B380+'LOTS LIBERTES 5-10'!H380+'LOTS LIBERTES 5-10'!N380+'LOTS LIBERTES 5-10'!B432+'LOTS LIBERTES 5-10'!H432+'LOTS LIBERTES 5-10'!N432+'LOTS LIBERTES 5-10'!B484+'LOTS LIBERTES 5-10'!H484+'LOTS LIBERTES 5-10'!N484</f>
        <v>0</v>
      </c>
      <c r="I87" s="128"/>
      <c r="J87" s="42" t="s">
        <v>170</v>
      </c>
      <c r="K87" s="5">
        <f t="shared" si="11"/>
        <v>0</v>
      </c>
      <c r="L87" s="6">
        <f t="shared" si="12"/>
        <v>0</v>
      </c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ht="15.0" customHeight="1">
      <c r="A88" s="62" t="str">
        <f t="shared" si="5"/>
        <v/>
      </c>
      <c r="B88" s="64"/>
      <c r="C88" s="62"/>
      <c r="D88" s="63"/>
      <c r="E88" s="8"/>
      <c r="F88" s="124" t="s">
        <v>171</v>
      </c>
      <c r="G88" s="124"/>
      <c r="H88" s="125">
        <f>'LOTS LIBERTES 5-10'!B17+'LOTS LIBERTES 5-10'!H17+'LOTS LIBERTES 5-10'!N17+'LOTS LIBERTES 5-10'!B69+'LOTS LIBERTES 5-10'!H69+'LOTS LIBERTES 5-10'!N69+'LOTS LIBERTES 5-10'!B121+'LOTS LIBERTES 5-10'!H121+'LOTS LIBERTES 5-10'!N121+'LOTS LIBERTES 5-10'!B173+'LOTS LIBERTES 5-10'!H173+'LOTS LIBERTES 5-10'!N173+'LOTS LIBERTES 5-10'!B225+'LOTS LIBERTES 5-10'!H225+'LOTS LIBERTES 5-10'!N225+'LOTS LIBERTES 5-10'!B277+'LOTS LIBERTES 5-10'!H277+'LOTS LIBERTES 5-10'!N277+'LOTS LIBERTES 5-10'!B329+'LOTS LIBERTES 5-10'!H329+'LOTS LIBERTES 5-10'!N329+'LOTS LIBERTES 5-10'!B381+'LOTS LIBERTES 5-10'!H381+'LOTS LIBERTES 5-10'!N381+'LOTS LIBERTES 5-10'!B433+'LOTS LIBERTES 5-10'!H433+'LOTS LIBERTES 5-10'!N433+'LOTS LIBERTES 5-10'!B485+'LOTS LIBERTES 5-10'!H485+'LOTS LIBERTES 5-10'!N485</f>
        <v>0</v>
      </c>
      <c r="I88" s="128"/>
      <c r="J88" s="42" t="s">
        <v>172</v>
      </c>
      <c r="K88" s="5">
        <f t="shared" si="11"/>
        <v>0</v>
      </c>
      <c r="L88" s="6">
        <f t="shared" si="12"/>
        <v>0</v>
      </c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ht="15.0" customHeight="1">
      <c r="A89" s="62" t="str">
        <f t="shared" si="5"/>
        <v/>
      </c>
      <c r="B89" s="64"/>
      <c r="C89" s="62"/>
      <c r="D89" s="63"/>
      <c r="E89" s="8"/>
      <c r="F89" s="124" t="s">
        <v>173</v>
      </c>
      <c r="G89" s="124"/>
      <c r="H89" s="125">
        <f>'LOTS LIBERTES 5-10'!B18+'LOTS LIBERTES 5-10'!H18+'LOTS LIBERTES 5-10'!N18+'LOTS LIBERTES 5-10'!B70+'LOTS LIBERTES 5-10'!H70+'LOTS LIBERTES 5-10'!N70+'LOTS LIBERTES 5-10'!B122+'LOTS LIBERTES 5-10'!H122+'LOTS LIBERTES 5-10'!N122+'LOTS LIBERTES 5-10'!B174+'LOTS LIBERTES 5-10'!H174+'LOTS LIBERTES 5-10'!N174+'LOTS LIBERTES 5-10'!B226+'LOTS LIBERTES 5-10'!H226+'LOTS LIBERTES 5-10'!N226+'LOTS LIBERTES 5-10'!B278+'LOTS LIBERTES 5-10'!H278+'LOTS LIBERTES 5-10'!N278+'LOTS LIBERTES 5-10'!B330+'LOTS LIBERTES 5-10'!H330+'LOTS LIBERTES 5-10'!N330+'LOTS LIBERTES 5-10'!B382+'LOTS LIBERTES 5-10'!H382+'LOTS LIBERTES 5-10'!N382+'LOTS LIBERTES 5-10'!B434+'LOTS LIBERTES 5-10'!H434+'LOTS LIBERTES 5-10'!N434+'LOTS LIBERTES 5-10'!B486+'LOTS LIBERTES 5-10'!H486+'LOTS LIBERTES 5-10'!N486</f>
        <v>0</v>
      </c>
      <c r="I89" s="128"/>
      <c r="J89" s="42" t="s">
        <v>174</v>
      </c>
      <c r="K89" s="5">
        <f t="shared" si="11"/>
        <v>0</v>
      </c>
      <c r="L89" s="6">
        <f t="shared" si="12"/>
        <v>0</v>
      </c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ht="15.0" customHeight="1">
      <c r="A90" s="62" t="str">
        <f t="shared" si="5"/>
        <v/>
      </c>
      <c r="B90" s="64"/>
      <c r="C90" s="62"/>
      <c r="D90" s="63"/>
      <c r="E90" s="8"/>
      <c r="F90" s="124" t="s">
        <v>175</v>
      </c>
      <c r="G90" s="124"/>
      <c r="H90" s="125">
        <f>'LOTS LIBERTES 5-10'!B19+'LOTS LIBERTES 5-10'!H19+'LOTS LIBERTES 5-10'!N19+'LOTS LIBERTES 5-10'!B71+'LOTS LIBERTES 5-10'!H71+'LOTS LIBERTES 5-10'!N71+'LOTS LIBERTES 5-10'!B123+'LOTS LIBERTES 5-10'!H123+'LOTS LIBERTES 5-10'!N123+'LOTS LIBERTES 5-10'!B175+'LOTS LIBERTES 5-10'!H175+'LOTS LIBERTES 5-10'!N175+'LOTS LIBERTES 5-10'!B227+'LOTS LIBERTES 5-10'!H227+'LOTS LIBERTES 5-10'!N227+'LOTS LIBERTES 5-10'!B279+'LOTS LIBERTES 5-10'!H279+'LOTS LIBERTES 5-10'!N279+'LOTS LIBERTES 5-10'!B331+'LOTS LIBERTES 5-10'!H331+'LOTS LIBERTES 5-10'!N331+'LOTS LIBERTES 5-10'!B383+'LOTS LIBERTES 5-10'!H383+'LOTS LIBERTES 5-10'!N383+'LOTS LIBERTES 5-10'!B435+'LOTS LIBERTES 5-10'!H435+'LOTS LIBERTES 5-10'!N435+'LOTS LIBERTES 5-10'!B487+'LOTS LIBERTES 5-10'!H487+'LOTS LIBERTES 5-10'!N487</f>
        <v>0</v>
      </c>
      <c r="I90" s="128"/>
      <c r="J90" s="42" t="s">
        <v>176</v>
      </c>
      <c r="K90" s="5">
        <f t="shared" si="11"/>
        <v>0</v>
      </c>
      <c r="L90" s="6">
        <f t="shared" si="12"/>
        <v>0</v>
      </c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ht="15.0" customHeight="1">
      <c r="A91" s="62" t="str">
        <f t="shared" si="5"/>
        <v/>
      </c>
      <c r="B91" s="64"/>
      <c r="C91" s="62"/>
      <c r="D91" s="63"/>
      <c r="E91" s="8"/>
      <c r="F91" s="124" t="s">
        <v>177</v>
      </c>
      <c r="G91" s="124"/>
      <c r="H91" s="125">
        <f>'LOTS LIBERTES 5-10'!D8+'LOTS LIBERTES 5-10'!J8+'LOTS LIBERTES 5-10'!P8+'LOTS LIBERTES 5-10'!D60+'LOTS LIBERTES 5-10'!J60+'LOTS LIBERTES 5-10'!P60+'LOTS LIBERTES 5-10'!D112+'LOTS LIBERTES 5-10'!J112+'LOTS LIBERTES 5-10'!P112+'LOTS LIBERTES 5-10'!D164+'LOTS LIBERTES 5-10'!J164+'LOTS LIBERTES 5-10'!P164+'LOTS LIBERTES 5-10'!D216+'LOTS LIBERTES 5-10'!J216+'LOTS LIBERTES 5-10'!P216+'LOTS LIBERTES 5-10'!D268+'LOTS LIBERTES 5-10'!J268+'LOTS LIBERTES 5-10'!P268+'LOTS LIBERTES 5-10'!D320+'LOTS LIBERTES 5-10'!J320+'LOTS LIBERTES 5-10'!P320+'LOTS LIBERTES 5-10'!D372+'LOTS LIBERTES 5-10'!J372+'LOTS LIBERTES 5-10'!P372+'LOTS LIBERTES 5-10'!D424+'LOTS LIBERTES 5-10'!J424+'LOTS LIBERTES 5-10'!P424+'LOTS LIBERTES 5-10'!D476+'LOTS LIBERTES 5-10'!J476+'LOTS LIBERTES 5-10'!P476</f>
        <v>0</v>
      </c>
      <c r="I91" s="128"/>
      <c r="J91" s="42" t="s">
        <v>178</v>
      </c>
      <c r="K91" s="5">
        <f t="shared" si="11"/>
        <v>0</v>
      </c>
      <c r="L91" s="6">
        <f t="shared" si="12"/>
        <v>0</v>
      </c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ht="15.0" customHeight="1">
      <c r="A92" s="62" t="str">
        <f t="shared" si="5"/>
        <v/>
      </c>
      <c r="B92" s="64"/>
      <c r="C92" s="62"/>
      <c r="D92" s="63"/>
      <c r="E92" s="8"/>
      <c r="F92" s="124" t="s">
        <v>179</v>
      </c>
      <c r="G92" s="124"/>
      <c r="H92" s="125">
        <f>'LOTS LIBERTES 5-10'!D9+'LOTS LIBERTES 5-10'!J9+'LOTS LIBERTES 5-10'!P9+'LOTS LIBERTES 5-10'!D61+'LOTS LIBERTES 5-10'!J61+'LOTS LIBERTES 5-10'!P61+'LOTS LIBERTES 5-10'!D113+'LOTS LIBERTES 5-10'!J113+'LOTS LIBERTES 5-10'!P113+'LOTS LIBERTES 5-10'!D165+'LOTS LIBERTES 5-10'!J165+'LOTS LIBERTES 5-10'!P165+'LOTS LIBERTES 5-10'!D217+'LOTS LIBERTES 5-10'!J217+'LOTS LIBERTES 5-10'!P217+'LOTS LIBERTES 5-10'!D269+'LOTS LIBERTES 5-10'!J269+'LOTS LIBERTES 5-10'!P269+'LOTS LIBERTES 5-10'!D321+'LOTS LIBERTES 5-10'!J321+'LOTS LIBERTES 5-10'!P321+'LOTS LIBERTES 5-10'!D373+'LOTS LIBERTES 5-10'!J373+'LOTS LIBERTES 5-10'!P373+'LOTS LIBERTES 5-10'!D425+'LOTS LIBERTES 5-10'!J425+'LOTS LIBERTES 5-10'!P425+'LOTS LIBERTES 5-10'!D477+'LOTS LIBERTES 5-10'!J477+'LOTS LIBERTES 5-10'!P477</f>
        <v>0</v>
      </c>
      <c r="I92" s="128"/>
      <c r="J92" s="42" t="s">
        <v>180</v>
      </c>
      <c r="K92" s="5">
        <f t="shared" si="11"/>
        <v>0</v>
      </c>
      <c r="L92" s="6">
        <f t="shared" si="12"/>
        <v>0</v>
      </c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ht="15.0" customHeight="1">
      <c r="A93" s="62" t="str">
        <f t="shared" si="5"/>
        <v/>
      </c>
      <c r="B93" s="64"/>
      <c r="C93" s="62"/>
      <c r="D93" s="63"/>
      <c r="E93" s="8"/>
      <c r="F93" s="124" t="s">
        <v>181</v>
      </c>
      <c r="G93" s="124"/>
      <c r="H93" s="125">
        <f>'LOTS LIBERTES 5-10'!D10+'LOTS LIBERTES 5-10'!J10+'LOTS LIBERTES 5-10'!P10+'LOTS LIBERTES 5-10'!D62+'LOTS LIBERTES 5-10'!J62+'LOTS LIBERTES 5-10'!P62+'LOTS LIBERTES 5-10'!D114+'LOTS LIBERTES 5-10'!J114+'LOTS LIBERTES 5-10'!P114+'LOTS LIBERTES 5-10'!D166+'LOTS LIBERTES 5-10'!J166+'LOTS LIBERTES 5-10'!P166+'LOTS LIBERTES 5-10'!D218+'LOTS LIBERTES 5-10'!J218+'LOTS LIBERTES 5-10'!P218+'LOTS LIBERTES 5-10'!D270+'LOTS LIBERTES 5-10'!J270+'LOTS LIBERTES 5-10'!P270+'LOTS LIBERTES 5-10'!D322+'LOTS LIBERTES 5-10'!J322+'LOTS LIBERTES 5-10'!P322+'LOTS LIBERTES 5-10'!D374+'LOTS LIBERTES 5-10'!J374+'LOTS LIBERTES 5-10'!P374+'LOTS LIBERTES 5-10'!D426+'LOTS LIBERTES 5-10'!J426+'LOTS LIBERTES 5-10'!P426+'LOTS LIBERTES 5-10'!D478+'LOTS LIBERTES 5-10'!J478+'LOTS LIBERTES 5-10'!P478</f>
        <v>0</v>
      </c>
      <c r="I93" s="128"/>
      <c r="J93" s="42" t="s">
        <v>182</v>
      </c>
      <c r="K93" s="5">
        <f t="shared" si="11"/>
        <v>0</v>
      </c>
      <c r="L93" s="6">
        <f t="shared" si="12"/>
        <v>0</v>
      </c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ht="15.0" customHeight="1">
      <c r="A94" s="62" t="str">
        <f t="shared" si="5"/>
        <v/>
      </c>
      <c r="B94" s="64"/>
      <c r="C94" s="62"/>
      <c r="D94" s="63"/>
      <c r="E94" s="8"/>
      <c r="F94" s="124" t="s">
        <v>183</v>
      </c>
      <c r="G94" s="124"/>
      <c r="H94" s="125">
        <f>'LOTS LIBERTES 5-10'!D11+'LOTS LIBERTES 5-10'!J11+'LOTS LIBERTES 5-10'!P11+'LOTS LIBERTES 5-10'!D63+'LOTS LIBERTES 5-10'!J63+'LOTS LIBERTES 5-10'!P63+'LOTS LIBERTES 5-10'!D115+'LOTS LIBERTES 5-10'!J115+'LOTS LIBERTES 5-10'!P115+'LOTS LIBERTES 5-10'!D167+'LOTS LIBERTES 5-10'!J167+'LOTS LIBERTES 5-10'!P167+'LOTS LIBERTES 5-10'!D219+'LOTS LIBERTES 5-10'!J219+'LOTS LIBERTES 5-10'!P219+'LOTS LIBERTES 5-10'!D271+'LOTS LIBERTES 5-10'!J271+'LOTS LIBERTES 5-10'!P271+'LOTS LIBERTES 5-10'!D323+'LOTS LIBERTES 5-10'!J323+'LOTS LIBERTES 5-10'!P323+'LOTS LIBERTES 5-10'!D375+'LOTS LIBERTES 5-10'!J375+'LOTS LIBERTES 5-10'!P375+'LOTS LIBERTES 5-10'!D427+'LOTS LIBERTES 5-10'!J427+'LOTS LIBERTES 5-10'!P427+'LOTS LIBERTES 5-10'!D479+'LOTS LIBERTES 5-10'!J479+'LOTS LIBERTES 5-10'!P479</f>
        <v>0</v>
      </c>
      <c r="I94" s="128"/>
      <c r="J94" s="42" t="s">
        <v>184</v>
      </c>
      <c r="K94" s="5">
        <f t="shared" si="11"/>
        <v>0</v>
      </c>
      <c r="L94" s="6">
        <f t="shared" si="12"/>
        <v>0</v>
      </c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ht="15.0" customHeight="1">
      <c r="A95" s="62" t="str">
        <f t="shared" si="5"/>
        <v/>
      </c>
      <c r="B95" s="64"/>
      <c r="C95" s="62"/>
      <c r="D95" s="63"/>
      <c r="E95" s="8"/>
      <c r="F95" s="124" t="s">
        <v>185</v>
      </c>
      <c r="G95" s="124"/>
      <c r="H95" s="125">
        <f>'LOTS LIBERTES 5-10'!D12+'LOTS LIBERTES 5-10'!J12+'LOTS LIBERTES 5-10'!P12+'LOTS LIBERTES 5-10'!D64+'LOTS LIBERTES 5-10'!J64+'LOTS LIBERTES 5-10'!P64+'LOTS LIBERTES 5-10'!D116+'LOTS LIBERTES 5-10'!J116+'LOTS LIBERTES 5-10'!P116+'LOTS LIBERTES 5-10'!D168+'LOTS LIBERTES 5-10'!J168+'LOTS LIBERTES 5-10'!P168+'LOTS LIBERTES 5-10'!D220+'LOTS LIBERTES 5-10'!J220+'LOTS LIBERTES 5-10'!P220+'LOTS LIBERTES 5-10'!D272+'LOTS LIBERTES 5-10'!J272+'LOTS LIBERTES 5-10'!P272+'LOTS LIBERTES 5-10'!D324+'LOTS LIBERTES 5-10'!J324+'LOTS LIBERTES 5-10'!P324+'LOTS LIBERTES 5-10'!D376+'LOTS LIBERTES 5-10'!J376+'LOTS LIBERTES 5-10'!P376+'LOTS LIBERTES 5-10'!D428+'LOTS LIBERTES 5-10'!J428+'LOTS LIBERTES 5-10'!P428+'LOTS LIBERTES 5-10'!D480+'LOTS LIBERTES 5-10'!J480+'LOTS LIBERTES 5-10'!P480</f>
        <v>0</v>
      </c>
      <c r="I95" s="128"/>
      <c r="J95" s="42" t="s">
        <v>186</v>
      </c>
      <c r="K95" s="5">
        <f t="shared" si="11"/>
        <v>0</v>
      </c>
      <c r="L95" s="6">
        <f t="shared" si="12"/>
        <v>0</v>
      </c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ht="15.0" customHeight="1">
      <c r="A96" s="62" t="str">
        <f t="shared" si="5"/>
        <v/>
      </c>
      <c r="B96" s="64"/>
      <c r="C96" s="62"/>
      <c r="D96" s="63"/>
      <c r="E96" s="8"/>
      <c r="F96" s="124" t="s">
        <v>187</v>
      </c>
      <c r="G96" s="124"/>
      <c r="H96" s="125">
        <f>'LOTS LIBERTES 5-10'!D13+'LOTS LIBERTES 5-10'!J13+'LOTS LIBERTES 5-10'!P13+'LOTS LIBERTES 5-10'!D65+'LOTS LIBERTES 5-10'!J65+'LOTS LIBERTES 5-10'!P65+'LOTS LIBERTES 5-10'!D117+'LOTS LIBERTES 5-10'!J117+'LOTS LIBERTES 5-10'!P117+'LOTS LIBERTES 5-10'!D169+'LOTS LIBERTES 5-10'!J169+'LOTS LIBERTES 5-10'!P169+'LOTS LIBERTES 5-10'!D221+'LOTS LIBERTES 5-10'!J221+'LOTS LIBERTES 5-10'!P221+'LOTS LIBERTES 5-10'!D273+'LOTS LIBERTES 5-10'!J273+'LOTS LIBERTES 5-10'!P273+'LOTS LIBERTES 5-10'!D325+'LOTS LIBERTES 5-10'!J325+'LOTS LIBERTES 5-10'!P325+'LOTS LIBERTES 5-10'!D377+'LOTS LIBERTES 5-10'!J377+'LOTS LIBERTES 5-10'!P377+'LOTS LIBERTES 5-10'!D429+'LOTS LIBERTES 5-10'!J429+'LOTS LIBERTES 5-10'!P429+'LOTS LIBERTES 5-10'!D481+'LOTS LIBERTES 5-10'!J481+'LOTS LIBERTES 5-10'!P481</f>
        <v>0</v>
      </c>
      <c r="I96" s="128"/>
      <c r="J96" s="42" t="s">
        <v>188</v>
      </c>
      <c r="K96" s="5">
        <f t="shared" si="11"/>
        <v>0</v>
      </c>
      <c r="L96" s="6">
        <f t="shared" si="12"/>
        <v>0</v>
      </c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ht="15.0" customHeight="1">
      <c r="A97" s="62" t="str">
        <f t="shared" si="5"/>
        <v/>
      </c>
      <c r="B97" s="64"/>
      <c r="C97" s="62"/>
      <c r="D97" s="63"/>
      <c r="E97" s="8"/>
      <c r="F97" s="124" t="s">
        <v>189</v>
      </c>
      <c r="G97" s="124"/>
      <c r="H97" s="125">
        <f>'LOTS LIBERTES 5-10'!D14+'LOTS LIBERTES 5-10'!J14+'LOTS LIBERTES 5-10'!P14+'LOTS LIBERTES 5-10'!D66+'LOTS LIBERTES 5-10'!J66+'LOTS LIBERTES 5-10'!P66+'LOTS LIBERTES 5-10'!D118+'LOTS LIBERTES 5-10'!J118+'LOTS LIBERTES 5-10'!P118+'LOTS LIBERTES 5-10'!D170+'LOTS LIBERTES 5-10'!J170+'LOTS LIBERTES 5-10'!P170+'LOTS LIBERTES 5-10'!D222+'LOTS LIBERTES 5-10'!J222+'LOTS LIBERTES 5-10'!P222+'LOTS LIBERTES 5-10'!D274+'LOTS LIBERTES 5-10'!J274+'LOTS LIBERTES 5-10'!P274+'LOTS LIBERTES 5-10'!D326+'LOTS LIBERTES 5-10'!J326+'LOTS LIBERTES 5-10'!P326+'LOTS LIBERTES 5-10'!D378+'LOTS LIBERTES 5-10'!J378+'LOTS LIBERTES 5-10'!P378+'LOTS LIBERTES 5-10'!D430+'LOTS LIBERTES 5-10'!J430+'LOTS LIBERTES 5-10'!P430+'LOTS LIBERTES 5-10'!D482+'LOTS LIBERTES 5-10'!J482+'LOTS LIBERTES 5-10'!P482</f>
        <v>0</v>
      </c>
      <c r="I97" s="128"/>
      <c r="J97" s="42" t="s">
        <v>190</v>
      </c>
      <c r="K97" s="5">
        <f t="shared" si="11"/>
        <v>0</v>
      </c>
      <c r="L97" s="6">
        <f t="shared" si="12"/>
        <v>0</v>
      </c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ht="15.0" customHeight="1">
      <c r="A98" s="62" t="str">
        <f t="shared" si="5"/>
        <v/>
      </c>
      <c r="B98" s="64"/>
      <c r="C98" s="62"/>
      <c r="D98" s="63"/>
      <c r="E98" s="8"/>
      <c r="F98" s="124" t="s">
        <v>191</v>
      </c>
      <c r="G98" s="124"/>
      <c r="H98" s="125">
        <f>'LOTS LIBERTES 5-10'!D15+'LOTS LIBERTES 5-10'!J15+'LOTS LIBERTES 5-10'!P15+'LOTS LIBERTES 5-10'!D67+'LOTS LIBERTES 5-10'!J67+'LOTS LIBERTES 5-10'!P67+'LOTS LIBERTES 5-10'!D119+'LOTS LIBERTES 5-10'!J119+'LOTS LIBERTES 5-10'!P119+'LOTS LIBERTES 5-10'!D171+'LOTS LIBERTES 5-10'!J171+'LOTS LIBERTES 5-10'!P171+'LOTS LIBERTES 5-10'!D223+'LOTS LIBERTES 5-10'!J223+'LOTS LIBERTES 5-10'!P223+'LOTS LIBERTES 5-10'!D275+'LOTS LIBERTES 5-10'!J275+'LOTS LIBERTES 5-10'!P275+'LOTS LIBERTES 5-10'!D327+'LOTS LIBERTES 5-10'!J327+'LOTS LIBERTES 5-10'!P327+'LOTS LIBERTES 5-10'!D379+'LOTS LIBERTES 5-10'!J379+'LOTS LIBERTES 5-10'!P379+'LOTS LIBERTES 5-10'!D431+'LOTS LIBERTES 5-10'!J431+'LOTS LIBERTES 5-10'!P431+'LOTS LIBERTES 5-10'!D483+'LOTS LIBERTES 5-10'!J483+'LOTS LIBERTES 5-10'!P483</f>
        <v>0</v>
      </c>
      <c r="I98" s="128"/>
      <c r="J98" s="42" t="s">
        <v>192</v>
      </c>
      <c r="K98" s="5">
        <f t="shared" si="11"/>
        <v>0</v>
      </c>
      <c r="L98" s="6">
        <f t="shared" si="12"/>
        <v>0</v>
      </c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ht="15.0" customHeight="1">
      <c r="A99" s="62" t="str">
        <f t="shared" si="5"/>
        <v/>
      </c>
      <c r="B99" s="64"/>
      <c r="C99" s="62"/>
      <c r="D99" s="63"/>
      <c r="E99" s="8"/>
      <c r="F99" s="124" t="s">
        <v>193</v>
      </c>
      <c r="G99" s="124"/>
      <c r="H99" s="125">
        <f>'LOTS LIBERTES 5-10'!D16+'LOTS LIBERTES 5-10'!J16+'LOTS LIBERTES 5-10'!P16+'LOTS LIBERTES 5-10'!D68+'LOTS LIBERTES 5-10'!J68+'LOTS LIBERTES 5-10'!P68+'LOTS LIBERTES 5-10'!D120+'LOTS LIBERTES 5-10'!J120+'LOTS LIBERTES 5-10'!P120+'LOTS LIBERTES 5-10'!D172+'LOTS LIBERTES 5-10'!J172+'LOTS LIBERTES 5-10'!P172+'LOTS LIBERTES 5-10'!D224+'LOTS LIBERTES 5-10'!J224+'LOTS LIBERTES 5-10'!P224+'LOTS LIBERTES 5-10'!D276+'LOTS LIBERTES 5-10'!J276+'LOTS LIBERTES 5-10'!P276+'LOTS LIBERTES 5-10'!D328+'LOTS LIBERTES 5-10'!J328+'LOTS LIBERTES 5-10'!P328+'LOTS LIBERTES 5-10'!D380+'LOTS LIBERTES 5-10'!J380+'LOTS LIBERTES 5-10'!P380+'LOTS LIBERTES 5-10'!D432+'LOTS LIBERTES 5-10'!J432+'LOTS LIBERTES 5-10'!P432+'LOTS LIBERTES 5-10'!D484+'LOTS LIBERTES 5-10'!J484+'LOTS LIBERTES 5-10'!P484</f>
        <v>0</v>
      </c>
      <c r="I99" s="128"/>
      <c r="J99" s="42" t="s">
        <v>194</v>
      </c>
      <c r="K99" s="5">
        <f t="shared" si="11"/>
        <v>0</v>
      </c>
      <c r="L99" s="6">
        <f t="shared" si="12"/>
        <v>0</v>
      </c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ht="15.0" customHeight="1">
      <c r="A100" s="62" t="str">
        <f t="shared" si="5"/>
        <v/>
      </c>
      <c r="B100" s="64"/>
      <c r="C100" s="62"/>
      <c r="D100" s="63"/>
      <c r="E100" s="8"/>
      <c r="F100" s="124" t="s">
        <v>195</v>
      </c>
      <c r="G100" s="124"/>
      <c r="H100" s="125">
        <f>'LOTS LIBERTES 5-10'!D17+'LOTS LIBERTES 5-10'!J17+'LOTS LIBERTES 5-10'!P17+'LOTS LIBERTES 5-10'!D69+'LOTS LIBERTES 5-10'!J69+'LOTS LIBERTES 5-10'!P69+'LOTS LIBERTES 5-10'!D121+'LOTS LIBERTES 5-10'!J121+'LOTS LIBERTES 5-10'!P121+'LOTS LIBERTES 5-10'!D173+'LOTS LIBERTES 5-10'!J173+'LOTS LIBERTES 5-10'!P173+'LOTS LIBERTES 5-10'!D225+'LOTS LIBERTES 5-10'!J225+'LOTS LIBERTES 5-10'!P225+'LOTS LIBERTES 5-10'!D277+'LOTS LIBERTES 5-10'!J277+'LOTS LIBERTES 5-10'!P277+'LOTS LIBERTES 5-10'!D329+'LOTS LIBERTES 5-10'!J329+'LOTS LIBERTES 5-10'!P329+'LOTS LIBERTES 5-10'!D381+'LOTS LIBERTES 5-10'!J381+'LOTS LIBERTES 5-10'!P381+'LOTS LIBERTES 5-10'!D433+'LOTS LIBERTES 5-10'!J433+'LOTS LIBERTES 5-10'!P433+'LOTS LIBERTES 5-10'!D485+'LOTS LIBERTES 5-10'!J485+'LOTS LIBERTES 5-10'!P485</f>
        <v>0</v>
      </c>
      <c r="I100" s="105"/>
      <c r="J100" s="42" t="s">
        <v>196</v>
      </c>
      <c r="K100" s="5">
        <f t="shared" si="11"/>
        <v>0</v>
      </c>
      <c r="L100" s="6">
        <f t="shared" si="12"/>
        <v>0</v>
      </c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ht="15.0" customHeight="1">
      <c r="A101" s="12"/>
      <c r="B101" s="8"/>
      <c r="C101" s="8"/>
      <c r="D101" s="8"/>
      <c r="E101" s="8"/>
      <c r="F101" s="124" t="s">
        <v>197</v>
      </c>
      <c r="G101" s="124"/>
      <c r="H101" s="125">
        <f>'LOTS LIBERTES 5-10'!D18+'LOTS LIBERTES 5-10'!J18+'LOTS LIBERTES 5-10'!P18+'LOTS LIBERTES 5-10'!D70+'LOTS LIBERTES 5-10'!J70+'LOTS LIBERTES 5-10'!P70+'LOTS LIBERTES 5-10'!D122+'LOTS LIBERTES 5-10'!J122+'LOTS LIBERTES 5-10'!P122+'LOTS LIBERTES 5-10'!D174+'LOTS LIBERTES 5-10'!J174+'LOTS LIBERTES 5-10'!P174+'LOTS LIBERTES 5-10'!D226+'LOTS LIBERTES 5-10'!J226+'LOTS LIBERTES 5-10'!P226+'LOTS LIBERTES 5-10'!D278+'LOTS LIBERTES 5-10'!J278+'LOTS LIBERTES 5-10'!P278+'LOTS LIBERTES 5-10'!D330+'LOTS LIBERTES 5-10'!J330+'LOTS LIBERTES 5-10'!P330+'LOTS LIBERTES 5-10'!D382+'LOTS LIBERTES 5-10'!J382+'LOTS LIBERTES 5-10'!P382+'LOTS LIBERTES 5-10'!D434+'LOTS LIBERTES 5-10'!J434+'LOTS LIBERTES 5-10'!P434+'LOTS LIBERTES 5-10'!D486+'LOTS LIBERTES 5-10'!J486+'LOTS LIBERTES 5-10'!P486</f>
        <v>0</v>
      </c>
      <c r="I101" s="105"/>
      <c r="J101" s="42" t="s">
        <v>198</v>
      </c>
      <c r="K101" s="5">
        <f t="shared" si="11"/>
        <v>0</v>
      </c>
      <c r="L101" s="6">
        <f t="shared" si="12"/>
        <v>0</v>
      </c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ht="15.0" customHeight="1">
      <c r="A102" s="12"/>
      <c r="B102" s="8"/>
      <c r="C102" s="8"/>
      <c r="D102" s="8"/>
      <c r="E102" s="8"/>
      <c r="F102" s="124" t="s">
        <v>199</v>
      </c>
      <c r="G102" s="124"/>
      <c r="H102" s="125">
        <f>'LOTS LIBERTES 5-10'!D19+'LOTS LIBERTES 5-10'!J19+'LOTS LIBERTES 5-10'!P19+'LOTS LIBERTES 5-10'!D71+'LOTS LIBERTES 5-10'!J71+'LOTS LIBERTES 5-10'!P71+'LOTS LIBERTES 5-10'!D123+'LOTS LIBERTES 5-10'!J123+'LOTS LIBERTES 5-10'!P123+'LOTS LIBERTES 5-10'!D175+'LOTS LIBERTES 5-10'!J175+'LOTS LIBERTES 5-10'!P175+'LOTS LIBERTES 5-10'!D227+'LOTS LIBERTES 5-10'!J227+'LOTS LIBERTES 5-10'!P227+'LOTS LIBERTES 5-10'!D279+'LOTS LIBERTES 5-10'!J279+'LOTS LIBERTES 5-10'!P279+'LOTS LIBERTES 5-10'!D331+'LOTS LIBERTES 5-10'!J331+'LOTS LIBERTES 5-10'!P331+'LOTS LIBERTES 5-10'!D383+'LOTS LIBERTES 5-10'!J383+'LOTS LIBERTES 5-10'!P383+'LOTS LIBERTES 5-10'!D435+'LOTS LIBERTES 5-10'!J435+'LOTS LIBERTES 5-10'!P435+'LOTS LIBERTES 5-10'!D487+'LOTS LIBERTES 5-10'!J487+'LOTS LIBERTES 5-10'!P487</f>
        <v>0</v>
      </c>
      <c r="I102" s="105"/>
      <c r="J102" s="42" t="s">
        <v>200</v>
      </c>
      <c r="K102" s="5">
        <f t="shared" si="11"/>
        <v>0</v>
      </c>
      <c r="L102" s="6">
        <f t="shared" si="12"/>
        <v>0</v>
      </c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ht="15.0" customHeight="1">
      <c r="A103" s="12"/>
      <c r="B103" s="8"/>
      <c r="C103" s="8"/>
      <c r="D103" s="8"/>
      <c r="E103" s="8"/>
      <c r="F103" s="124" t="s">
        <v>201</v>
      </c>
      <c r="G103" s="124"/>
      <c r="H103" s="125">
        <f>'LOTS LIBERTES 5-10'!F8+'LOTS LIBERTES 5-10'!L8+'LOTS LIBERTES 5-10'!R8+'LOTS LIBERTES 5-10'!F60+'LOTS LIBERTES 5-10'!L60+'LOTS LIBERTES 5-10'!R60+'LOTS LIBERTES 5-10'!F112+'LOTS LIBERTES 5-10'!L112+'LOTS LIBERTES 5-10'!R112+'LOTS LIBERTES 5-10'!F164+'LOTS LIBERTES 5-10'!L164+'LOTS LIBERTES 5-10'!F216+'LOTS LIBERTES 5-10'!L216+'LOTS LIBERTES 5-10'!R216+'LOTS LIBERTES 5-10'!F268+'LOTS LIBERTES 5-10'!L268+'LOTS LIBERTES 5-10'!R268+'LOTS LIBERTES 5-10'!F320+'LOTS LIBERTES 5-10'!L320+'LOTS LIBERTES 5-10'!R320+'LOTS LIBERTES 5-10'!F372+'LOTS LIBERTES 5-10'!L372+'LOTS LIBERTES 5-10'!R372+'LOTS LIBERTES 5-10'!F424+'LOTS LIBERTES 5-10'!L424+'LOTS LIBERTES 5-10'!R424+'LOTS LIBERTES 5-10'!F476+'LOTS LIBERTES 5-10'!L476+'LOTS LIBERTES 5-10'!R476</f>
        <v>0</v>
      </c>
      <c r="I103" s="105"/>
      <c r="J103" s="42" t="s">
        <v>202</v>
      </c>
      <c r="K103" s="5">
        <f t="shared" si="11"/>
        <v>0</v>
      </c>
      <c r="L103" s="6">
        <f t="shared" si="12"/>
        <v>0</v>
      </c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ht="15.0" customHeight="1">
      <c r="A104" s="12"/>
      <c r="B104" s="8"/>
      <c r="C104" s="8"/>
      <c r="D104" s="8"/>
      <c r="E104" s="8"/>
      <c r="F104" s="124" t="s">
        <v>203</v>
      </c>
      <c r="G104" s="124"/>
      <c r="H104" s="125">
        <f>'LOTS LIBERTES 5-10'!F9+'LOTS LIBERTES 5-10'!L9+'LOTS LIBERTES 5-10'!R9+'LOTS LIBERTES 5-10'!F61+'LOTS LIBERTES 5-10'!L61+'LOTS LIBERTES 5-10'!R61+'LOTS LIBERTES 5-10'!F113+'LOTS LIBERTES 5-10'!L113+'LOTS LIBERTES 5-10'!R113+'LOTS LIBERTES 5-10'!F165+'LOTS LIBERTES 5-10'!L165+'LOTS LIBERTES 5-10'!F217+'LOTS LIBERTES 5-10'!L217+'LOTS LIBERTES 5-10'!R217+'LOTS LIBERTES 5-10'!F269+'LOTS LIBERTES 5-10'!L269+'LOTS LIBERTES 5-10'!R269+'LOTS LIBERTES 5-10'!F321+'LOTS LIBERTES 5-10'!L321+'LOTS LIBERTES 5-10'!R321+'LOTS LIBERTES 5-10'!F373+'LOTS LIBERTES 5-10'!L373+'LOTS LIBERTES 5-10'!R373+'LOTS LIBERTES 5-10'!F425+'LOTS LIBERTES 5-10'!L425+'LOTS LIBERTES 5-10'!R425+'LOTS LIBERTES 5-10'!F477+'LOTS LIBERTES 5-10'!L477+'LOTS LIBERTES 5-10'!R477</f>
        <v>0</v>
      </c>
      <c r="I104" s="105"/>
      <c r="J104" s="42" t="s">
        <v>204</v>
      </c>
      <c r="K104" s="5">
        <f t="shared" si="11"/>
        <v>0</v>
      </c>
      <c r="L104" s="6">
        <f t="shared" si="12"/>
        <v>0</v>
      </c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ht="15.0" customHeight="1">
      <c r="A105" s="12"/>
      <c r="B105" s="8"/>
      <c r="C105" s="8"/>
      <c r="D105" s="8"/>
      <c r="E105" s="8"/>
      <c r="F105" s="124" t="s">
        <v>205</v>
      </c>
      <c r="G105" s="124"/>
      <c r="H105" s="125">
        <f>'LOTS LIBERTES 5-10'!F10+'LOTS LIBERTES 5-10'!L10+'LOTS LIBERTES 5-10'!R10+'LOTS LIBERTES 5-10'!F62+'LOTS LIBERTES 5-10'!L62+'LOTS LIBERTES 5-10'!R62+'LOTS LIBERTES 5-10'!F114+'LOTS LIBERTES 5-10'!L114+'LOTS LIBERTES 5-10'!R114+'LOTS LIBERTES 5-10'!F166+'LOTS LIBERTES 5-10'!L166+'LOTS LIBERTES 5-10'!F218+'LOTS LIBERTES 5-10'!L218+'LOTS LIBERTES 5-10'!R218+'LOTS LIBERTES 5-10'!F270+'LOTS LIBERTES 5-10'!L270+'LOTS LIBERTES 5-10'!R270+'LOTS LIBERTES 5-10'!F322+'LOTS LIBERTES 5-10'!L322+'LOTS LIBERTES 5-10'!R322+'LOTS LIBERTES 5-10'!F374+'LOTS LIBERTES 5-10'!L374+'LOTS LIBERTES 5-10'!R374+'LOTS LIBERTES 5-10'!F426+'LOTS LIBERTES 5-10'!L426+'LOTS LIBERTES 5-10'!R426+'LOTS LIBERTES 5-10'!F478+'LOTS LIBERTES 5-10'!L478+'LOTS LIBERTES 5-10'!R478</f>
        <v>0</v>
      </c>
      <c r="I105" s="105"/>
      <c r="J105" s="42" t="s">
        <v>206</v>
      </c>
      <c r="K105" s="5">
        <f t="shared" si="11"/>
        <v>0</v>
      </c>
      <c r="L105" s="6">
        <f t="shared" si="12"/>
        <v>0</v>
      </c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ht="15.0" customHeight="1">
      <c r="A106" s="12"/>
      <c r="B106" s="8"/>
      <c r="C106" s="8"/>
      <c r="D106" s="8"/>
      <c r="E106" s="8"/>
      <c r="F106" s="124" t="s">
        <v>207</v>
      </c>
      <c r="G106" s="124"/>
      <c r="H106" s="125">
        <f>'LOTS LIBERTES 5-10'!F11+'LOTS LIBERTES 5-10'!L11+'LOTS LIBERTES 5-10'!R11+'LOTS LIBERTES 5-10'!F63+'LOTS LIBERTES 5-10'!L63+'LOTS LIBERTES 5-10'!R63+'LOTS LIBERTES 5-10'!F115+'LOTS LIBERTES 5-10'!L115+'LOTS LIBERTES 5-10'!R115+'LOTS LIBERTES 5-10'!F167+'LOTS LIBERTES 5-10'!L167+'LOTS LIBERTES 5-10'!F219+'LOTS LIBERTES 5-10'!L219+'LOTS LIBERTES 5-10'!R219+'LOTS LIBERTES 5-10'!F271+'LOTS LIBERTES 5-10'!L271+'LOTS LIBERTES 5-10'!R271+'LOTS LIBERTES 5-10'!F323+'LOTS LIBERTES 5-10'!L323+'LOTS LIBERTES 5-10'!R323+'LOTS LIBERTES 5-10'!F375+'LOTS LIBERTES 5-10'!L375+'LOTS LIBERTES 5-10'!R375+'LOTS LIBERTES 5-10'!F427+'LOTS LIBERTES 5-10'!L427+'LOTS LIBERTES 5-10'!R427+'LOTS LIBERTES 5-10'!F479+'LOTS LIBERTES 5-10'!L479+'LOTS LIBERTES 5-10'!R479</f>
        <v>0</v>
      </c>
      <c r="I106" s="105"/>
      <c r="J106" s="42" t="s">
        <v>208</v>
      </c>
      <c r="K106" s="5">
        <f t="shared" si="11"/>
        <v>0</v>
      </c>
      <c r="L106" s="6">
        <f t="shared" si="12"/>
        <v>0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ht="15.0" customHeight="1">
      <c r="A107" s="12"/>
      <c r="B107" s="8"/>
      <c r="C107" s="8"/>
      <c r="D107" s="8"/>
      <c r="E107" s="8"/>
      <c r="F107" s="124" t="s">
        <v>209</v>
      </c>
      <c r="G107" s="124"/>
      <c r="H107" s="125">
        <f>'LOTS LIBERTES 5-10'!F12+'LOTS LIBERTES 5-10'!L12+'LOTS LIBERTES 5-10'!R12+'LOTS LIBERTES 5-10'!F64+'LOTS LIBERTES 5-10'!L64+'LOTS LIBERTES 5-10'!R64+'LOTS LIBERTES 5-10'!F116+'LOTS LIBERTES 5-10'!L116+'LOTS LIBERTES 5-10'!R116+'LOTS LIBERTES 5-10'!F168+'LOTS LIBERTES 5-10'!L168+'LOTS LIBERTES 5-10'!F220+'LOTS LIBERTES 5-10'!L220+'LOTS LIBERTES 5-10'!R220+'LOTS LIBERTES 5-10'!F272+'LOTS LIBERTES 5-10'!L272+'LOTS LIBERTES 5-10'!R272+'LOTS LIBERTES 5-10'!F324+'LOTS LIBERTES 5-10'!L324+'LOTS LIBERTES 5-10'!R324+'LOTS LIBERTES 5-10'!F376+'LOTS LIBERTES 5-10'!L376+'LOTS LIBERTES 5-10'!R376+'LOTS LIBERTES 5-10'!F428+'LOTS LIBERTES 5-10'!L428+'LOTS LIBERTES 5-10'!R428+'LOTS LIBERTES 5-10'!F480+'LOTS LIBERTES 5-10'!L480+'LOTS LIBERTES 5-10'!R480</f>
        <v>0</v>
      </c>
      <c r="I107" s="105"/>
      <c r="J107" s="42" t="s">
        <v>210</v>
      </c>
      <c r="K107" s="5">
        <f t="shared" si="11"/>
        <v>0</v>
      </c>
      <c r="L107" s="6">
        <f t="shared" si="12"/>
        <v>0</v>
      </c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ht="15.0" customHeight="1">
      <c r="A108" s="12"/>
      <c r="B108" s="8"/>
      <c r="C108" s="8"/>
      <c r="D108" s="8"/>
      <c r="E108" s="8"/>
      <c r="F108" s="124" t="s">
        <v>211</v>
      </c>
      <c r="G108" s="124"/>
      <c r="H108" s="125">
        <f>'LOTS LIBERTES 5-10'!F13+'LOTS LIBERTES 5-10'!L13+'LOTS LIBERTES 5-10'!R13+'LOTS LIBERTES 5-10'!F65+'LOTS LIBERTES 5-10'!L65+'LOTS LIBERTES 5-10'!R65+'LOTS LIBERTES 5-10'!F117+'LOTS LIBERTES 5-10'!L117+'LOTS LIBERTES 5-10'!R117+'LOTS LIBERTES 5-10'!F169+'LOTS LIBERTES 5-10'!L169+'LOTS LIBERTES 5-10'!F221+'LOTS LIBERTES 5-10'!L221+'LOTS LIBERTES 5-10'!R221+'LOTS LIBERTES 5-10'!F273+'LOTS LIBERTES 5-10'!L273+'LOTS LIBERTES 5-10'!R273+'LOTS LIBERTES 5-10'!F325+'LOTS LIBERTES 5-10'!L325+'LOTS LIBERTES 5-10'!R325+'LOTS LIBERTES 5-10'!F377+'LOTS LIBERTES 5-10'!L377+'LOTS LIBERTES 5-10'!R377+'LOTS LIBERTES 5-10'!F429+'LOTS LIBERTES 5-10'!L429+'LOTS LIBERTES 5-10'!R429+'LOTS LIBERTES 5-10'!F481+'LOTS LIBERTES 5-10'!L481+'LOTS LIBERTES 5-10'!R481</f>
        <v>0</v>
      </c>
      <c r="I108" s="105"/>
      <c r="J108" s="42" t="s">
        <v>212</v>
      </c>
      <c r="K108" s="5">
        <f t="shared" si="11"/>
        <v>0</v>
      </c>
      <c r="L108" s="6">
        <f t="shared" si="12"/>
        <v>0</v>
      </c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ht="15.0" customHeight="1">
      <c r="A109" s="12"/>
      <c r="B109" s="8"/>
      <c r="C109" s="8"/>
      <c r="D109" s="8"/>
      <c r="E109" s="8"/>
      <c r="F109" s="124" t="s">
        <v>213</v>
      </c>
      <c r="G109" s="124"/>
      <c r="H109" s="125">
        <f>'LOTS LIBERTES 5-10'!F14+'LOTS LIBERTES 5-10'!L14+'LOTS LIBERTES 5-10'!R14+'LOTS LIBERTES 5-10'!F66+'LOTS LIBERTES 5-10'!L66+'LOTS LIBERTES 5-10'!R66+'LOTS LIBERTES 5-10'!F118+'LOTS LIBERTES 5-10'!L118+'LOTS LIBERTES 5-10'!R118+'LOTS LIBERTES 5-10'!F170+'LOTS LIBERTES 5-10'!L170+'LOTS LIBERTES 5-10'!F222+'LOTS LIBERTES 5-10'!L222+'LOTS LIBERTES 5-10'!R222+'LOTS LIBERTES 5-10'!F274+'LOTS LIBERTES 5-10'!L274+'LOTS LIBERTES 5-10'!R274+'LOTS LIBERTES 5-10'!F326+'LOTS LIBERTES 5-10'!L326+'LOTS LIBERTES 5-10'!R326+'LOTS LIBERTES 5-10'!F378+'LOTS LIBERTES 5-10'!L378+'LOTS LIBERTES 5-10'!R378+'LOTS LIBERTES 5-10'!F430+'LOTS LIBERTES 5-10'!L430+'LOTS LIBERTES 5-10'!R430+'LOTS LIBERTES 5-10'!F482+'LOTS LIBERTES 5-10'!L482+'LOTS LIBERTES 5-10'!R482</f>
        <v>0</v>
      </c>
      <c r="I109" s="105"/>
      <c r="J109" s="42" t="s">
        <v>214</v>
      </c>
      <c r="K109" s="5">
        <f t="shared" si="11"/>
        <v>0</v>
      </c>
      <c r="L109" s="6">
        <f t="shared" si="12"/>
        <v>0</v>
      </c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ht="15.0" customHeight="1">
      <c r="A110" s="12"/>
      <c r="B110" s="8"/>
      <c r="C110" s="8"/>
      <c r="D110" s="8"/>
      <c r="E110" s="8"/>
      <c r="F110" s="124" t="s">
        <v>215</v>
      </c>
      <c r="G110" s="124"/>
      <c r="H110" s="125">
        <f>'LOTS LIBERTES 5-10'!F15+'LOTS LIBERTES 5-10'!L15+'LOTS LIBERTES 5-10'!R15+'LOTS LIBERTES 5-10'!F67+'LOTS LIBERTES 5-10'!L67+'LOTS LIBERTES 5-10'!R67+'LOTS LIBERTES 5-10'!F119+'LOTS LIBERTES 5-10'!L119+'LOTS LIBERTES 5-10'!R119+'LOTS LIBERTES 5-10'!F171+'LOTS LIBERTES 5-10'!L171+'LOTS LIBERTES 5-10'!F223+'LOTS LIBERTES 5-10'!L223+'LOTS LIBERTES 5-10'!R223+'LOTS LIBERTES 5-10'!F275+'LOTS LIBERTES 5-10'!L275+'LOTS LIBERTES 5-10'!R275+'LOTS LIBERTES 5-10'!F327+'LOTS LIBERTES 5-10'!L327+'LOTS LIBERTES 5-10'!R327+'LOTS LIBERTES 5-10'!F379+'LOTS LIBERTES 5-10'!L379+'LOTS LIBERTES 5-10'!R379+'LOTS LIBERTES 5-10'!F431+'LOTS LIBERTES 5-10'!L431+'LOTS LIBERTES 5-10'!R431+'LOTS LIBERTES 5-10'!F483+'LOTS LIBERTES 5-10'!L483+'LOTS LIBERTES 5-10'!R483</f>
        <v>0</v>
      </c>
      <c r="I110" s="105"/>
      <c r="J110" s="42" t="s">
        <v>216</v>
      </c>
      <c r="K110" s="5">
        <f t="shared" si="11"/>
        <v>0</v>
      </c>
      <c r="L110" s="6">
        <f t="shared" si="12"/>
        <v>0</v>
      </c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ht="15.0" customHeight="1">
      <c r="A111" s="12"/>
      <c r="B111" s="8"/>
      <c r="C111" s="8"/>
      <c r="D111" s="8"/>
      <c r="E111" s="8"/>
      <c r="F111" s="124" t="s">
        <v>217</v>
      </c>
      <c r="G111" s="124"/>
      <c r="H111" s="125">
        <f>'LOTS LIBERTES 5-10'!F16+'LOTS LIBERTES 5-10'!L16+'LOTS LIBERTES 5-10'!R16+'LOTS LIBERTES 5-10'!F68+'LOTS LIBERTES 5-10'!L68+'LOTS LIBERTES 5-10'!R68+'LOTS LIBERTES 5-10'!F120+'LOTS LIBERTES 5-10'!L120+'LOTS LIBERTES 5-10'!R120+'LOTS LIBERTES 5-10'!F172+'LOTS LIBERTES 5-10'!L172+'LOTS LIBERTES 5-10'!F224+'LOTS LIBERTES 5-10'!L224+'LOTS LIBERTES 5-10'!R224+'LOTS LIBERTES 5-10'!F276+'LOTS LIBERTES 5-10'!L276+'LOTS LIBERTES 5-10'!R276+'LOTS LIBERTES 5-10'!F328+'LOTS LIBERTES 5-10'!L328+'LOTS LIBERTES 5-10'!R328+'LOTS LIBERTES 5-10'!F380+'LOTS LIBERTES 5-10'!L380+'LOTS LIBERTES 5-10'!R380+'LOTS LIBERTES 5-10'!F432+'LOTS LIBERTES 5-10'!L432+'LOTS LIBERTES 5-10'!R432+'LOTS LIBERTES 5-10'!F484+'LOTS LIBERTES 5-10'!L484+'LOTS LIBERTES 5-10'!R484</f>
        <v>0</v>
      </c>
      <c r="I111" s="105"/>
      <c r="J111" s="42" t="s">
        <v>218</v>
      </c>
      <c r="K111" s="5">
        <f t="shared" si="11"/>
        <v>0</v>
      </c>
      <c r="L111" s="6">
        <f t="shared" si="12"/>
        <v>0</v>
      </c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ht="15.0" customHeight="1">
      <c r="A112" s="12"/>
      <c r="B112" s="8"/>
      <c r="C112" s="8"/>
      <c r="D112" s="8"/>
      <c r="E112" s="8"/>
      <c r="F112" s="124" t="s">
        <v>219</v>
      </c>
      <c r="G112" s="124"/>
      <c r="H112" s="125">
        <f>'LOTS LIBERTES 5-10'!F17+'LOTS LIBERTES 5-10'!L17+'LOTS LIBERTES 5-10'!R17+'LOTS LIBERTES 5-10'!F69+'LOTS LIBERTES 5-10'!L69+'LOTS LIBERTES 5-10'!R69+'LOTS LIBERTES 5-10'!F121+'LOTS LIBERTES 5-10'!L121+'LOTS LIBERTES 5-10'!R121+'LOTS LIBERTES 5-10'!F173+'LOTS LIBERTES 5-10'!L173+'LOTS LIBERTES 5-10'!F225+'LOTS LIBERTES 5-10'!L225+'LOTS LIBERTES 5-10'!R225+'LOTS LIBERTES 5-10'!F277+'LOTS LIBERTES 5-10'!L277+'LOTS LIBERTES 5-10'!R277+'LOTS LIBERTES 5-10'!F329+'LOTS LIBERTES 5-10'!L329+'LOTS LIBERTES 5-10'!R329+'LOTS LIBERTES 5-10'!F381+'LOTS LIBERTES 5-10'!L381+'LOTS LIBERTES 5-10'!R381+'LOTS LIBERTES 5-10'!F433+'LOTS LIBERTES 5-10'!L433+'LOTS LIBERTES 5-10'!R433+'LOTS LIBERTES 5-10'!F485+'LOTS LIBERTES 5-10'!L485+'LOTS LIBERTES 5-10'!R485</f>
        <v>0</v>
      </c>
      <c r="I112" s="105"/>
      <c r="J112" s="42" t="s">
        <v>220</v>
      </c>
      <c r="K112" s="5">
        <f t="shared" si="11"/>
        <v>0</v>
      </c>
      <c r="L112" s="6">
        <f t="shared" si="12"/>
        <v>0</v>
      </c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ht="15.0" customHeight="1">
      <c r="A113" s="12"/>
      <c r="B113" s="8"/>
      <c r="C113" s="8"/>
      <c r="D113" s="8"/>
      <c r="E113" s="8"/>
      <c r="F113" s="124" t="s">
        <v>221</v>
      </c>
      <c r="G113" s="124"/>
      <c r="H113" s="125">
        <f>'LOTS LIBERTES 5-10'!F18+'LOTS LIBERTES 5-10'!L18+'LOTS LIBERTES 5-10'!R18+'LOTS LIBERTES 5-10'!F70+'LOTS LIBERTES 5-10'!L70+'LOTS LIBERTES 5-10'!R70+'LOTS LIBERTES 5-10'!F122+'LOTS LIBERTES 5-10'!L122+'LOTS LIBERTES 5-10'!R122+'LOTS LIBERTES 5-10'!F174+'LOTS LIBERTES 5-10'!L174+'LOTS LIBERTES 5-10'!F226+'LOTS LIBERTES 5-10'!L226+'LOTS LIBERTES 5-10'!R226+'LOTS LIBERTES 5-10'!F278+'LOTS LIBERTES 5-10'!L278+'LOTS LIBERTES 5-10'!R278+'LOTS LIBERTES 5-10'!F330+'LOTS LIBERTES 5-10'!L330+'LOTS LIBERTES 5-10'!R330+'LOTS LIBERTES 5-10'!F382+'LOTS LIBERTES 5-10'!L382+'LOTS LIBERTES 5-10'!R382+'LOTS LIBERTES 5-10'!F434+'LOTS LIBERTES 5-10'!L434+'LOTS LIBERTES 5-10'!R434+'LOTS LIBERTES 5-10'!F486+'LOTS LIBERTES 5-10'!L486+'LOTS LIBERTES 5-10'!R486</f>
        <v>0</v>
      </c>
      <c r="I113" s="105"/>
      <c r="J113" s="42" t="s">
        <v>222</v>
      </c>
      <c r="K113" s="5">
        <f t="shared" si="11"/>
        <v>0</v>
      </c>
      <c r="L113" s="6">
        <f t="shared" si="12"/>
        <v>0</v>
      </c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ht="15.0" customHeight="1">
      <c r="A114" s="12"/>
      <c r="B114" s="8"/>
      <c r="C114" s="8"/>
      <c r="D114" s="8"/>
      <c r="E114" s="8"/>
      <c r="F114" s="124" t="s">
        <v>223</v>
      </c>
      <c r="G114" s="124"/>
      <c r="H114" s="125">
        <f>'LOTS LIBERTES 5-10'!B21+'LOTS LIBERTES 5-10'!H21+'LOTS LIBERTES 5-10'!N21+'LOTS LIBERTES 5-10'!B73+'LOTS LIBERTES 5-10'!H73+'LOTS LIBERTES 5-10'!N73+'LOTS LIBERTES 5-10'!B125+'LOTS LIBERTES 5-10'!H125+'LOTS LIBERTES 5-10'!N125+'LOTS LIBERTES 5-10'!B177+'LOTS LIBERTES 5-10'!H177+'LOTS LIBERTES 5-10'!N177+'LOTS LIBERTES 5-10'!B229+'LOTS LIBERTES 5-10'!H229+'LOTS LIBERTES 5-10'!N229+'LOTS LIBERTES 5-10'!B281+'LOTS LIBERTES 5-10'!H281+'LOTS LIBERTES 5-10'!N281+'LOTS LIBERTES 5-10'!B333+'LOTS LIBERTES 5-10'!H333+'LOTS LIBERTES 5-10'!N333+'LOTS LIBERTES 5-10'!B385+'LOTS LIBERTES 5-10'!H385+'LOTS LIBERTES 5-10'!N385+'LOTS LIBERTES 5-10'!B437+'LOTS LIBERTES 5-10'!H437+'LOTS LIBERTES 5-10'!N437+'LOTS LIBERTES 5-10'!B489+'LOTS LIBERTES 5-10'!H489+'LOTS LIBERTES 5-10'!N489</f>
        <v>0</v>
      </c>
      <c r="I114" s="105"/>
      <c r="J114" s="42" t="s">
        <v>224</v>
      </c>
      <c r="K114" s="5">
        <f t="shared" si="11"/>
        <v>0</v>
      </c>
      <c r="L114" s="6">
        <f t="shared" si="12"/>
        <v>0</v>
      </c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ht="15.0" customHeight="1">
      <c r="A115" s="12"/>
      <c r="B115" s="8"/>
      <c r="C115" s="8"/>
      <c r="D115" s="8"/>
      <c r="E115" s="8"/>
      <c r="F115" s="124" t="s">
        <v>225</v>
      </c>
      <c r="G115" s="124"/>
      <c r="H115" s="125">
        <f>'LOTS LIBERTES 5-10'!B22+'LOTS LIBERTES 5-10'!H22+'LOTS LIBERTES 5-10'!N22+'LOTS LIBERTES 5-10'!B74+'LOTS LIBERTES 5-10'!H74+'LOTS LIBERTES 5-10'!N74+'LOTS LIBERTES 5-10'!B126+'LOTS LIBERTES 5-10'!H126+'LOTS LIBERTES 5-10'!N126+'LOTS LIBERTES 5-10'!B178+'LOTS LIBERTES 5-10'!H178+'LOTS LIBERTES 5-10'!N178+'LOTS LIBERTES 5-10'!B230+'LOTS LIBERTES 5-10'!H230+'LOTS LIBERTES 5-10'!N230+'LOTS LIBERTES 5-10'!B282+'LOTS LIBERTES 5-10'!H282+'LOTS LIBERTES 5-10'!N282+'LOTS LIBERTES 5-10'!B334+'LOTS LIBERTES 5-10'!H334+'LOTS LIBERTES 5-10'!N334+'LOTS LIBERTES 5-10'!B386+'LOTS LIBERTES 5-10'!H386+'LOTS LIBERTES 5-10'!N386+'LOTS LIBERTES 5-10'!B438+'LOTS LIBERTES 5-10'!H438+'LOTS LIBERTES 5-10'!N438+'LOTS LIBERTES 5-10'!B490+'LOTS LIBERTES 5-10'!H490+'LOTS LIBERTES 5-10'!N490</f>
        <v>0</v>
      </c>
      <c r="I115" s="105"/>
      <c r="J115" s="42" t="s">
        <v>226</v>
      </c>
      <c r="K115" s="5">
        <f t="shared" si="11"/>
        <v>0</v>
      </c>
      <c r="L115" s="6">
        <f t="shared" si="12"/>
        <v>0</v>
      </c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ht="15.0" customHeight="1">
      <c r="A116" s="12"/>
      <c r="B116" s="8"/>
      <c r="C116" s="8"/>
      <c r="D116" s="8"/>
      <c r="E116" s="8"/>
      <c r="F116" s="124" t="s">
        <v>227</v>
      </c>
      <c r="G116" s="124"/>
      <c r="H116" s="125">
        <f>'LOTS LIBERTES 5-10'!D21+'LOTS LIBERTES 5-10'!J21+'LOTS LIBERTES 5-10'!P21+'LOTS LIBERTES 5-10'!D73+'LOTS LIBERTES 5-10'!J73+'LOTS LIBERTES 5-10'!P73+'LOTS LIBERTES 5-10'!D125+'LOTS LIBERTES 5-10'!J125+'LOTS LIBERTES 5-10'!P125+'LOTS LIBERTES 5-10'!D177+'LOTS LIBERTES 5-10'!J177+'LOTS LIBERTES 5-10'!P177+'LOTS LIBERTES 5-10'!D229+'LOTS LIBERTES 5-10'!J229+'LOTS LIBERTES 5-10'!P229+'LOTS LIBERTES 5-10'!D281+'LOTS LIBERTES 5-10'!J281+'LOTS LIBERTES 5-10'!P281+'LOTS LIBERTES 5-10'!D333+'LOTS LIBERTES 5-10'!J333+'LOTS LIBERTES 5-10'!P333+'LOTS LIBERTES 5-10'!D385+'LOTS LIBERTES 5-10'!J385+'LOTS LIBERTES 5-10'!P385+'LOTS LIBERTES 5-10'!D437+'LOTS LIBERTES 5-10'!J437+'LOTS LIBERTES 5-10'!P437+'LOTS LIBERTES 5-10'!D489+'LOTS LIBERTES 5-10'!J489+'LOTS LIBERTES 5-10'!P489</f>
        <v>0</v>
      </c>
      <c r="I116" s="105"/>
      <c r="J116" s="42" t="s">
        <v>228</v>
      </c>
      <c r="K116" s="5">
        <f t="shared" si="11"/>
        <v>0</v>
      </c>
      <c r="L116" s="6">
        <f t="shared" si="12"/>
        <v>0</v>
      </c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ht="15.0" customHeight="1">
      <c r="A117" s="12"/>
      <c r="B117" s="8"/>
      <c r="C117" s="8"/>
      <c r="D117" s="8"/>
      <c r="E117" s="8"/>
      <c r="F117" s="124" t="s">
        <v>229</v>
      </c>
      <c r="G117" s="124"/>
      <c r="H117" s="125">
        <f>'LOTS LIBERTES 5-10'!F21+'LOTS LIBERTES 5-10'!L21+'LOTS LIBERTES 5-10'!R21+'LOTS LIBERTES 5-10'!F73+'LOTS LIBERTES 5-10'!L73+'LOTS LIBERTES 5-10'!R73+'LOTS LIBERTES 5-10'!F125+'LOTS LIBERTES 5-10'!L125+'LOTS LIBERTES 5-10'!R125+'LOTS LIBERTES 5-10'!F177+'LOTS LIBERTES 5-10'!L177+'LOTS LIBERTES 5-10'!F229+'LOTS LIBERTES 5-10'!L229+'LOTS LIBERTES 5-10'!R229+'LOTS LIBERTES 5-10'!F281+'LOTS LIBERTES 5-10'!L281+'LOTS LIBERTES 5-10'!R281+'LOTS LIBERTES 5-10'!F333+'LOTS LIBERTES 5-10'!L333+'LOTS LIBERTES 5-10'!R333+'LOTS LIBERTES 5-10'!F385+'LOTS LIBERTES 5-10'!L385+'LOTS LIBERTES 5-10'!R385+'LOTS LIBERTES 5-10'!F437+'LOTS LIBERTES 5-10'!L437+'LOTS LIBERTES 5-10'!R437+'LOTS LIBERTES 5-10'!F489+'LOTS LIBERTES 5-10'!L489+'LOTS LIBERTES 5-10'!R489</f>
        <v>0</v>
      </c>
      <c r="I117" s="105"/>
      <c r="J117" s="42" t="s">
        <v>230</v>
      </c>
      <c r="K117" s="5">
        <f t="shared" si="11"/>
        <v>0</v>
      </c>
      <c r="L117" s="6">
        <f t="shared" si="12"/>
        <v>0</v>
      </c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ht="15.0" customHeight="1">
      <c r="A118" s="12"/>
      <c r="B118" s="8"/>
      <c r="C118" s="8"/>
      <c r="D118" s="8"/>
      <c r="E118" s="8"/>
      <c r="F118" s="124" t="s">
        <v>231</v>
      </c>
      <c r="G118" s="124"/>
      <c r="H118" s="125">
        <f>'LOTS LIBERTES 5-10'!B24+'LOTS LIBERTES 5-10'!H24+'LOTS LIBERTES 5-10'!N24+'LOTS LIBERTES 5-10'!B76+'LOTS LIBERTES 5-10'!H76+'LOTS LIBERTES 5-10'!N76+'LOTS LIBERTES 5-10'!B128+'LOTS LIBERTES 5-10'!H128+'LOTS LIBERTES 5-10'!N128+'LOTS LIBERTES 5-10'!B180+'LOTS LIBERTES 5-10'!H180+'LOTS LIBERTES 5-10'!N180+'LOTS LIBERTES 5-10'!B232+'LOTS LIBERTES 5-10'!H232+'LOTS LIBERTES 5-10'!N232+'LOTS LIBERTES 5-10'!B284+'LOTS LIBERTES 5-10'!H284+'LOTS LIBERTES 5-10'!N284+'LOTS LIBERTES 5-10'!B336+'LOTS LIBERTES 5-10'!H336+'LOTS LIBERTES 5-10'!N336+'LOTS LIBERTES 5-10'!B388+'LOTS LIBERTES 5-10'!H388+'LOTS LIBERTES 5-10'!N388+'LOTS LIBERTES 5-10'!B440+'LOTS LIBERTES 5-10'!H440+'LOTS LIBERTES 5-10'!N440+'LOTS LIBERTES 5-10'!B492+'LOTS LIBERTES 5-10'!H492+'LOTS LIBERTES 5-10'!N492</f>
        <v>0</v>
      </c>
      <c r="I118" s="105"/>
      <c r="J118" s="42" t="s">
        <v>232</v>
      </c>
      <c r="K118" s="5">
        <f t="shared" si="11"/>
        <v>0</v>
      </c>
      <c r="L118" s="6">
        <f t="shared" si="12"/>
        <v>0</v>
      </c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ht="15.0" customHeight="1">
      <c r="A119" s="12"/>
      <c r="B119" s="8"/>
      <c r="C119" s="8"/>
      <c r="D119" s="8"/>
      <c r="E119" s="8"/>
      <c r="F119" s="124" t="s">
        <v>233</v>
      </c>
      <c r="G119" s="124"/>
      <c r="H119" s="125">
        <f>'LOTS LIBERTES 5-10'!B25+'LOTS LIBERTES 5-10'!H25+'LOTS LIBERTES 5-10'!N25+'LOTS LIBERTES 5-10'!B77+'LOTS LIBERTES 5-10'!H77+'LOTS LIBERTES 5-10'!N77+'LOTS LIBERTES 5-10'!B129+'LOTS LIBERTES 5-10'!H129+'LOTS LIBERTES 5-10'!N129+'LOTS LIBERTES 5-10'!B181+'LOTS LIBERTES 5-10'!H181+'LOTS LIBERTES 5-10'!N181+'LOTS LIBERTES 5-10'!B233+'LOTS LIBERTES 5-10'!H233+'LOTS LIBERTES 5-10'!N233+'LOTS LIBERTES 5-10'!B285+'LOTS LIBERTES 5-10'!H285+'LOTS LIBERTES 5-10'!N285+'LOTS LIBERTES 5-10'!B337+'LOTS LIBERTES 5-10'!H337+'LOTS LIBERTES 5-10'!N337+'LOTS LIBERTES 5-10'!B389+'LOTS LIBERTES 5-10'!H389+'LOTS LIBERTES 5-10'!N389+'LOTS LIBERTES 5-10'!B441+'LOTS LIBERTES 5-10'!H441+'LOTS LIBERTES 5-10'!N441+'LOTS LIBERTES 5-10'!B493+'LOTS LIBERTES 5-10'!H493+'LOTS LIBERTES 5-10'!N493</f>
        <v>0</v>
      </c>
      <c r="I119" s="105"/>
      <c r="J119" s="129" t="s">
        <v>234</v>
      </c>
      <c r="K119" s="5">
        <f t="shared" si="11"/>
        <v>0</v>
      </c>
      <c r="L119" s="6">
        <f t="shared" si="12"/>
        <v>0</v>
      </c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ht="15.0" customHeight="1">
      <c r="A120" s="12"/>
      <c r="B120" s="8"/>
      <c r="C120" s="8"/>
      <c r="D120" s="8"/>
      <c r="E120" s="8"/>
      <c r="F120" s="124" t="s">
        <v>235</v>
      </c>
      <c r="G120" s="124"/>
      <c r="H120" s="125">
        <f>'LOTS LIBERTES 5-10'!D24+'LOTS LIBERTES 5-10'!J24+'LOTS LIBERTES 5-10'!P24+'LOTS LIBERTES 5-10'!D76+'LOTS LIBERTES 5-10'!J76+'LOTS LIBERTES 5-10'!P76+'LOTS LIBERTES 5-10'!D128+'LOTS LIBERTES 5-10'!J128+'LOTS LIBERTES 5-10'!P128+'LOTS LIBERTES 5-10'!D180+'LOTS LIBERTES 5-10'!J180+'LOTS LIBERTES 5-10'!P180+'LOTS LIBERTES 5-10'!D232+'LOTS LIBERTES 5-10'!J232+'LOTS LIBERTES 5-10'!P232+'LOTS LIBERTES 5-10'!D284+'LOTS LIBERTES 5-10'!J284+'LOTS LIBERTES 5-10'!P284+'LOTS LIBERTES 5-10'!D336+'LOTS LIBERTES 5-10'!J336+'LOTS LIBERTES 5-10'!P336+'LOTS LIBERTES 5-10'!D388+'LOTS LIBERTES 5-10'!J388+'LOTS LIBERTES 5-10'!P388+'LOTS LIBERTES 5-10'!D440+'LOTS LIBERTES 5-10'!J440+'LOTS LIBERTES 5-10'!P440+'LOTS LIBERTES 5-10'!D492+'LOTS LIBERTES 5-10'!J492+'LOTS LIBERTES 5-10'!P492</f>
        <v>0</v>
      </c>
      <c r="I120" s="105"/>
      <c r="J120" s="129" t="s">
        <v>236</v>
      </c>
      <c r="K120" s="5">
        <f t="shared" si="11"/>
        <v>0</v>
      </c>
      <c r="L120" s="6">
        <f t="shared" si="12"/>
        <v>0</v>
      </c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ht="15.0" customHeight="1">
      <c r="A121" s="12"/>
      <c r="B121" s="8"/>
      <c r="C121" s="8"/>
      <c r="D121" s="8"/>
      <c r="E121" s="8"/>
      <c r="F121" s="124" t="s">
        <v>237</v>
      </c>
      <c r="G121" s="124"/>
      <c r="H121" s="125">
        <f>'LOTS LIBERTES 5-10'!F24+'LOTS LIBERTES 5-10'!L24+'LOTS LIBERTES 5-10'!R24+'LOTS LIBERTES 5-10'!F76+'LOTS LIBERTES 5-10'!L76+'LOTS LIBERTES 5-10'!R76+'LOTS LIBERTES 5-10'!F128+'LOTS LIBERTES 5-10'!L128+'LOTS LIBERTES 5-10'!R128+'LOTS LIBERTES 5-10'!F180+'LOTS LIBERTES 5-10'!L180+'LOTS LIBERTES 5-10'!F232+'LOTS LIBERTES 5-10'!L232+'LOTS LIBERTES 5-10'!R232+'LOTS LIBERTES 5-10'!F284+'LOTS LIBERTES 5-10'!L284+'LOTS LIBERTES 5-10'!R284+'LOTS LIBERTES 5-10'!F336+'LOTS LIBERTES 5-10'!L336+'LOTS LIBERTES 5-10'!R336+'LOTS LIBERTES 5-10'!F388+'LOTS LIBERTES 5-10'!L388+'LOTS LIBERTES 5-10'!R388+'LOTS LIBERTES 5-10'!F440+'LOTS LIBERTES 5-10'!L440+'LOTS LIBERTES 5-10'!R440+'LOTS LIBERTES 5-10'!F492+'LOTS LIBERTES 5-10'!L492+'LOTS LIBERTES 5-10'!R492</f>
        <v>0</v>
      </c>
      <c r="I121" s="105"/>
      <c r="J121" s="42" t="s">
        <v>238</v>
      </c>
      <c r="K121" s="5">
        <f t="shared" si="11"/>
        <v>0</v>
      </c>
      <c r="L121" s="6">
        <f t="shared" si="12"/>
        <v>0</v>
      </c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ht="15.0" customHeight="1">
      <c r="A122" s="12"/>
      <c r="B122" s="8"/>
      <c r="C122" s="8"/>
      <c r="D122" s="8"/>
      <c r="E122" s="8"/>
      <c r="F122" s="124"/>
      <c r="G122" s="124"/>
      <c r="H122" s="125"/>
      <c r="I122" s="105"/>
      <c r="J122" s="6"/>
      <c r="K122" s="5"/>
      <c r="L122" s="6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ht="15.0" customHeight="1">
      <c r="A123" s="12"/>
      <c r="B123" s="8"/>
      <c r="C123" s="8"/>
      <c r="D123" s="8"/>
      <c r="E123" s="8"/>
      <c r="F123" s="124"/>
      <c r="G123" s="124"/>
      <c r="H123" s="130"/>
      <c r="I123" s="105"/>
      <c r="L123" s="131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ht="15.0" customHeight="1">
      <c r="A124" s="12"/>
      <c r="B124" s="8"/>
      <c r="C124" s="8"/>
      <c r="D124" s="8"/>
      <c r="E124" s="8"/>
      <c r="F124" s="124"/>
      <c r="G124" s="124"/>
      <c r="H124" s="130"/>
      <c r="I124" s="105"/>
      <c r="L124" s="131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ht="15.0" customHeight="1">
      <c r="A125" s="12"/>
      <c r="B125" s="8"/>
      <c r="C125" s="8"/>
      <c r="D125" s="8"/>
      <c r="E125" s="8"/>
      <c r="F125" s="124"/>
      <c r="G125" s="124"/>
      <c r="H125" s="130"/>
      <c r="I125" s="105"/>
      <c r="L125" s="131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ht="15.0" customHeight="1">
      <c r="A126" s="12"/>
      <c r="B126" s="8"/>
      <c r="C126" s="8"/>
      <c r="D126" s="8"/>
      <c r="E126" s="8"/>
      <c r="F126" s="5"/>
      <c r="G126" s="5"/>
      <c r="H126" s="132"/>
      <c r="I126" s="133"/>
      <c r="L126" s="131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ht="15.0" customHeight="1">
      <c r="A127" s="12"/>
      <c r="B127" s="8"/>
      <c r="C127" s="8"/>
      <c r="D127" s="8"/>
      <c r="E127" s="8"/>
      <c r="F127" s="5"/>
      <c r="G127" s="5"/>
      <c r="H127" s="132"/>
      <c r="I127" s="133"/>
      <c r="L127" s="131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ht="15.0" customHeight="1">
      <c r="A128" s="12"/>
      <c r="B128" s="8"/>
      <c r="C128" s="8"/>
      <c r="D128" s="8"/>
      <c r="E128" s="8"/>
      <c r="F128" s="5"/>
      <c r="G128" s="5"/>
      <c r="H128" s="132"/>
      <c r="I128" s="133"/>
      <c r="L128" s="131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>
      <c r="A129" s="12"/>
      <c r="B129" s="8"/>
      <c r="C129" s="8"/>
      <c r="D129" s="8"/>
      <c r="E129" s="8"/>
      <c r="H129" s="12"/>
      <c r="I129" s="134"/>
      <c r="L129" s="131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>
      <c r="A130" s="12"/>
      <c r="B130" s="8"/>
      <c r="C130" s="8"/>
      <c r="D130" s="8"/>
      <c r="E130" s="8"/>
      <c r="H130" s="12"/>
      <c r="I130" s="134"/>
      <c r="L130" s="131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>
      <c r="A131" s="12"/>
      <c r="B131" s="8"/>
      <c r="C131" s="8"/>
      <c r="D131" s="8"/>
      <c r="E131" s="8"/>
      <c r="H131" s="12"/>
      <c r="I131" s="134"/>
      <c r="L131" s="131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>
      <c r="A132" s="12"/>
      <c r="B132" s="8"/>
      <c r="C132" s="8"/>
      <c r="D132" s="8"/>
      <c r="E132" s="8"/>
      <c r="H132" s="12"/>
      <c r="I132" s="134"/>
      <c r="L132" s="131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>
      <c r="A133" s="12"/>
      <c r="B133" s="8"/>
      <c r="C133" s="8"/>
      <c r="D133" s="8"/>
      <c r="E133" s="8"/>
      <c r="H133" s="12"/>
      <c r="I133" s="134"/>
      <c r="L133" s="131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>
      <c r="A134" s="12"/>
      <c r="B134" s="8"/>
      <c r="C134" s="8"/>
      <c r="D134" s="8"/>
      <c r="E134" s="8"/>
      <c r="H134" s="12"/>
      <c r="I134" s="134"/>
      <c r="L134" s="131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>
      <c r="A135" s="12"/>
      <c r="B135" s="8"/>
      <c r="C135" s="8"/>
      <c r="D135" s="8"/>
      <c r="E135" s="8"/>
      <c r="H135" s="12"/>
      <c r="I135" s="134"/>
      <c r="L135" s="131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>
      <c r="A136" s="12"/>
      <c r="B136" s="8"/>
      <c r="C136" s="8"/>
      <c r="D136" s="8"/>
      <c r="E136" s="8"/>
      <c r="H136" s="12"/>
      <c r="I136" s="134"/>
      <c r="L136" s="131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>
      <c r="A137" s="12"/>
      <c r="B137" s="8"/>
      <c r="C137" s="8"/>
      <c r="D137" s="8"/>
      <c r="E137" s="8"/>
      <c r="H137" s="12"/>
      <c r="I137" s="134"/>
      <c r="L137" s="131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>
      <c r="A138" s="12"/>
      <c r="B138" s="8"/>
      <c r="C138" s="8"/>
      <c r="D138" s="8"/>
      <c r="E138" s="8"/>
      <c r="H138" s="12"/>
      <c r="I138" s="134"/>
      <c r="L138" s="131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>
      <c r="A139" s="12"/>
      <c r="B139" s="8"/>
      <c r="C139" s="8"/>
      <c r="D139" s="8"/>
      <c r="E139" s="8"/>
      <c r="H139" s="12"/>
      <c r="I139" s="134"/>
      <c r="L139" s="131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>
      <c r="A140" s="12"/>
      <c r="B140" s="8"/>
      <c r="C140" s="8"/>
      <c r="D140" s="8"/>
      <c r="E140" s="8"/>
      <c r="H140" s="12"/>
      <c r="I140" s="134"/>
      <c r="L140" s="131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>
      <c r="A141" s="12"/>
      <c r="B141" s="8"/>
      <c r="C141" s="8"/>
      <c r="D141" s="8"/>
      <c r="E141" s="8"/>
      <c r="H141" s="12"/>
      <c r="I141" s="134"/>
      <c r="L141" s="131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>
      <c r="A142" s="12"/>
      <c r="B142" s="8"/>
      <c r="C142" s="8"/>
      <c r="D142" s="8"/>
      <c r="E142" s="8"/>
      <c r="H142" s="12"/>
      <c r="I142" s="134"/>
      <c r="L142" s="131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>
      <c r="A143" s="12"/>
      <c r="B143" s="8"/>
      <c r="C143" s="8"/>
      <c r="D143" s="8"/>
      <c r="E143" s="8"/>
      <c r="H143" s="12"/>
      <c r="I143" s="134"/>
      <c r="L143" s="131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>
      <c r="A144" s="12"/>
      <c r="B144" s="8"/>
      <c r="C144" s="8"/>
      <c r="D144" s="8"/>
      <c r="E144" s="8"/>
      <c r="H144" s="12"/>
      <c r="I144" s="134"/>
      <c r="L144" s="131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>
      <c r="A145" s="12"/>
      <c r="B145" s="8"/>
      <c r="C145" s="8"/>
      <c r="D145" s="8"/>
      <c r="E145" s="8"/>
      <c r="H145" s="12"/>
      <c r="I145" s="134"/>
      <c r="L145" s="131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>
      <c r="A146" s="12"/>
      <c r="B146" s="8"/>
      <c r="C146" s="8"/>
      <c r="D146" s="8"/>
      <c r="E146" s="8"/>
      <c r="H146" s="12"/>
      <c r="I146" s="134"/>
      <c r="L146" s="131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>
      <c r="A147" s="12"/>
      <c r="B147" s="8"/>
      <c r="C147" s="8"/>
      <c r="D147" s="8"/>
      <c r="E147" s="8"/>
      <c r="H147" s="12"/>
      <c r="I147" s="134"/>
      <c r="L147" s="131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>
      <c r="A148" s="12"/>
      <c r="B148" s="8"/>
      <c r="C148" s="8"/>
      <c r="D148" s="8"/>
      <c r="E148" s="8"/>
      <c r="H148" s="12"/>
      <c r="I148" s="134"/>
      <c r="L148" s="131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>
      <c r="A149" s="12"/>
      <c r="B149" s="8"/>
      <c r="C149" s="8"/>
      <c r="D149" s="8"/>
      <c r="E149" s="8"/>
      <c r="H149" s="12"/>
      <c r="I149" s="134"/>
      <c r="L149" s="131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>
      <c r="A150" s="12"/>
      <c r="B150" s="8"/>
      <c r="C150" s="8"/>
      <c r="D150" s="8"/>
      <c r="E150" s="8"/>
      <c r="H150" s="12"/>
      <c r="I150" s="134"/>
      <c r="L150" s="131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>
      <c r="A151" s="12"/>
      <c r="B151" s="8"/>
      <c r="C151" s="8"/>
      <c r="D151" s="8"/>
      <c r="E151" s="8"/>
      <c r="H151" s="12"/>
      <c r="I151" s="134"/>
      <c r="L151" s="131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>
      <c r="A152" s="12"/>
      <c r="B152" s="8"/>
      <c r="C152" s="8"/>
      <c r="D152" s="8"/>
      <c r="E152" s="8"/>
      <c r="H152" s="12"/>
      <c r="I152" s="134"/>
      <c r="L152" s="131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>
      <c r="A153" s="12"/>
      <c r="B153" s="8"/>
      <c r="C153" s="8"/>
      <c r="D153" s="8"/>
      <c r="E153" s="8"/>
      <c r="H153" s="12"/>
      <c r="I153" s="134"/>
      <c r="L153" s="131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>
      <c r="A154" s="12"/>
      <c r="B154" s="8"/>
      <c r="C154" s="8"/>
      <c r="D154" s="8"/>
      <c r="E154" s="8"/>
      <c r="H154" s="12"/>
      <c r="I154" s="134"/>
      <c r="L154" s="131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>
      <c r="A155" s="12"/>
      <c r="B155" s="8"/>
      <c r="C155" s="8"/>
      <c r="D155" s="8"/>
      <c r="E155" s="8"/>
      <c r="H155" s="12"/>
      <c r="I155" s="134"/>
      <c r="L155" s="131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>
      <c r="A156" s="12"/>
      <c r="B156" s="8"/>
      <c r="C156" s="8"/>
      <c r="D156" s="8"/>
      <c r="E156" s="8"/>
      <c r="H156" s="12"/>
      <c r="I156" s="134"/>
      <c r="L156" s="131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>
      <c r="A157" s="12"/>
      <c r="B157" s="8"/>
      <c r="C157" s="8"/>
      <c r="D157" s="8"/>
      <c r="E157" s="8"/>
      <c r="H157" s="12"/>
      <c r="I157" s="134"/>
      <c r="L157" s="131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>
      <c r="A158" s="12"/>
      <c r="B158" s="8"/>
      <c r="C158" s="8"/>
      <c r="D158" s="8"/>
      <c r="E158" s="8"/>
      <c r="H158" s="12"/>
      <c r="I158" s="134"/>
      <c r="L158" s="131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>
      <c r="A159" s="12"/>
      <c r="B159" s="8"/>
      <c r="C159" s="8"/>
      <c r="D159" s="8"/>
      <c r="E159" s="8"/>
      <c r="H159" s="12"/>
      <c r="I159" s="134"/>
      <c r="L159" s="131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>
      <c r="A160" s="12"/>
      <c r="B160" s="8"/>
      <c r="C160" s="8"/>
      <c r="D160" s="8"/>
      <c r="E160" s="8"/>
      <c r="H160" s="12"/>
      <c r="I160" s="134"/>
      <c r="L160" s="131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>
      <c r="A161" s="12"/>
      <c r="B161" s="8"/>
      <c r="C161" s="8"/>
      <c r="D161" s="8"/>
      <c r="E161" s="8"/>
      <c r="H161" s="12"/>
      <c r="I161" s="134"/>
      <c r="L161" s="131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>
      <c r="A162" s="12"/>
      <c r="B162" s="8"/>
      <c r="C162" s="8"/>
      <c r="D162" s="8"/>
      <c r="E162" s="8"/>
      <c r="H162" s="12"/>
      <c r="I162" s="134"/>
      <c r="L162" s="131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>
      <c r="A163" s="12"/>
      <c r="B163" s="8"/>
      <c r="C163" s="8"/>
      <c r="D163" s="8"/>
      <c r="E163" s="8"/>
      <c r="H163" s="12"/>
      <c r="I163" s="134"/>
      <c r="L163" s="131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>
      <c r="A164" s="12"/>
      <c r="B164" s="8"/>
      <c r="C164" s="8"/>
      <c r="D164" s="8"/>
      <c r="E164" s="8"/>
      <c r="H164" s="12"/>
      <c r="I164" s="134"/>
      <c r="L164" s="131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>
      <c r="A165" s="12"/>
      <c r="B165" s="8"/>
      <c r="C165" s="8"/>
      <c r="D165" s="8"/>
      <c r="E165" s="8"/>
      <c r="H165" s="12"/>
      <c r="I165" s="134"/>
      <c r="L165" s="131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>
      <c r="A166" s="12"/>
      <c r="B166" s="8"/>
      <c r="C166" s="8"/>
      <c r="D166" s="8"/>
      <c r="E166" s="8"/>
      <c r="H166" s="12"/>
      <c r="I166" s="134"/>
      <c r="L166" s="131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>
      <c r="A167" s="12"/>
      <c r="B167" s="8"/>
      <c r="C167" s="8"/>
      <c r="D167" s="8"/>
      <c r="E167" s="8"/>
      <c r="H167" s="12"/>
      <c r="I167" s="134"/>
      <c r="L167" s="131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>
      <c r="A168" s="12"/>
      <c r="B168" s="8"/>
      <c r="C168" s="8"/>
      <c r="D168" s="8"/>
      <c r="E168" s="8"/>
      <c r="H168" s="12"/>
      <c r="I168" s="134"/>
      <c r="L168" s="131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>
      <c r="A169" s="12"/>
      <c r="B169" s="8"/>
      <c r="C169" s="8"/>
      <c r="D169" s="8"/>
      <c r="E169" s="8"/>
      <c r="H169" s="12"/>
      <c r="I169" s="134"/>
      <c r="L169" s="131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>
      <c r="A170" s="12"/>
      <c r="B170" s="8"/>
      <c r="C170" s="8"/>
      <c r="D170" s="8"/>
      <c r="E170" s="8"/>
      <c r="H170" s="12"/>
      <c r="I170" s="134"/>
      <c r="L170" s="131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>
      <c r="A171" s="12"/>
      <c r="B171" s="8"/>
      <c r="C171" s="8"/>
      <c r="D171" s="8"/>
      <c r="E171" s="8"/>
      <c r="H171" s="12"/>
      <c r="I171" s="134"/>
      <c r="L171" s="131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>
      <c r="A172" s="12"/>
      <c r="B172" s="8"/>
      <c r="C172" s="8"/>
      <c r="D172" s="8"/>
      <c r="E172" s="8"/>
      <c r="H172" s="12"/>
      <c r="I172" s="134"/>
      <c r="L172" s="131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>
      <c r="A173" s="12"/>
      <c r="B173" s="8"/>
      <c r="C173" s="8"/>
      <c r="D173" s="8"/>
      <c r="E173" s="8"/>
      <c r="H173" s="12"/>
      <c r="I173" s="134"/>
      <c r="L173" s="131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>
      <c r="A174" s="12"/>
      <c r="B174" s="8"/>
      <c r="C174" s="8"/>
      <c r="D174" s="8"/>
      <c r="E174" s="8"/>
      <c r="H174" s="12"/>
      <c r="I174" s="134"/>
      <c r="L174" s="131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>
      <c r="A175" s="12"/>
      <c r="B175" s="8"/>
      <c r="C175" s="8"/>
      <c r="D175" s="8"/>
      <c r="E175" s="8"/>
      <c r="H175" s="12"/>
      <c r="I175" s="134"/>
      <c r="L175" s="131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>
      <c r="A176" s="12"/>
      <c r="B176" s="8"/>
      <c r="C176" s="8"/>
      <c r="D176" s="8"/>
      <c r="E176" s="8"/>
      <c r="H176" s="12"/>
      <c r="I176" s="134"/>
      <c r="L176" s="131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>
      <c r="A177" s="12"/>
      <c r="B177" s="8"/>
      <c r="C177" s="8"/>
      <c r="D177" s="8"/>
      <c r="E177" s="8"/>
      <c r="H177" s="12"/>
      <c r="I177" s="134"/>
      <c r="L177" s="131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>
      <c r="A178" s="12"/>
      <c r="B178" s="8"/>
      <c r="C178" s="8"/>
      <c r="D178" s="8"/>
      <c r="E178" s="8"/>
      <c r="H178" s="12"/>
      <c r="I178" s="134"/>
      <c r="L178" s="131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>
      <c r="A179" s="12"/>
      <c r="B179" s="8"/>
      <c r="C179" s="8"/>
      <c r="D179" s="8"/>
      <c r="E179" s="8"/>
      <c r="H179" s="12"/>
      <c r="I179" s="134"/>
      <c r="L179" s="131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>
      <c r="A180" s="12"/>
      <c r="B180" s="8"/>
      <c r="C180" s="8"/>
      <c r="D180" s="8"/>
      <c r="E180" s="8"/>
      <c r="H180" s="12"/>
      <c r="I180" s="134"/>
      <c r="L180" s="131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>
      <c r="A181" s="12"/>
      <c r="B181" s="8"/>
      <c r="C181" s="8"/>
      <c r="D181" s="8"/>
      <c r="E181" s="8"/>
      <c r="H181" s="12"/>
      <c r="I181" s="134"/>
      <c r="L181" s="131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>
      <c r="A182" s="12"/>
      <c r="B182" s="8"/>
      <c r="C182" s="8"/>
      <c r="D182" s="8"/>
      <c r="E182" s="8"/>
      <c r="H182" s="12"/>
      <c r="I182" s="134"/>
      <c r="L182" s="131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>
      <c r="A183" s="12"/>
      <c r="B183" s="8"/>
      <c r="C183" s="8"/>
      <c r="D183" s="8"/>
      <c r="E183" s="8"/>
      <c r="H183" s="12"/>
      <c r="I183" s="134"/>
      <c r="L183" s="131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>
      <c r="A184" s="12"/>
      <c r="B184" s="8"/>
      <c r="C184" s="8"/>
      <c r="D184" s="8"/>
      <c r="E184" s="8"/>
      <c r="H184" s="12"/>
      <c r="I184" s="134"/>
      <c r="L184" s="131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>
      <c r="A185" s="12"/>
      <c r="B185" s="8"/>
      <c r="C185" s="8"/>
      <c r="D185" s="8"/>
      <c r="E185" s="8"/>
      <c r="H185" s="12"/>
      <c r="I185" s="134"/>
      <c r="L185" s="131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>
      <c r="A186" s="12"/>
      <c r="B186" s="8"/>
      <c r="C186" s="8"/>
      <c r="D186" s="8"/>
      <c r="E186" s="8"/>
      <c r="H186" s="12"/>
      <c r="I186" s="134"/>
      <c r="L186" s="131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>
      <c r="A187" s="12"/>
      <c r="B187" s="8"/>
      <c r="C187" s="8"/>
      <c r="D187" s="8"/>
      <c r="E187" s="8"/>
      <c r="H187" s="12"/>
      <c r="I187" s="134"/>
      <c r="L187" s="131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>
      <c r="A188" s="12"/>
      <c r="B188" s="8"/>
      <c r="C188" s="8"/>
      <c r="D188" s="8"/>
      <c r="E188" s="8"/>
      <c r="H188" s="12"/>
      <c r="I188" s="134"/>
      <c r="L188" s="131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>
      <c r="A189" s="12"/>
      <c r="B189" s="8"/>
      <c r="C189" s="8"/>
      <c r="D189" s="8"/>
      <c r="E189" s="8"/>
      <c r="H189" s="12"/>
      <c r="I189" s="134"/>
      <c r="L189" s="131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>
      <c r="A190" s="12"/>
      <c r="B190" s="8"/>
      <c r="C190" s="8"/>
      <c r="D190" s="8"/>
      <c r="E190" s="8"/>
      <c r="H190" s="12"/>
      <c r="I190" s="134"/>
      <c r="L190" s="131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>
      <c r="A191" s="12"/>
      <c r="B191" s="8"/>
      <c r="C191" s="8"/>
      <c r="D191" s="8"/>
      <c r="E191" s="8"/>
      <c r="H191" s="12"/>
      <c r="I191" s="134"/>
      <c r="L191" s="131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>
      <c r="A192" s="12"/>
      <c r="B192" s="8"/>
      <c r="C192" s="8"/>
      <c r="D192" s="8"/>
      <c r="E192" s="8"/>
      <c r="H192" s="12"/>
      <c r="I192" s="134"/>
      <c r="L192" s="131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>
      <c r="A193" s="12"/>
      <c r="B193" s="8"/>
      <c r="C193" s="8"/>
      <c r="D193" s="8"/>
      <c r="E193" s="8"/>
      <c r="H193" s="12"/>
      <c r="I193" s="134"/>
      <c r="L193" s="131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>
      <c r="A194" s="12"/>
      <c r="B194" s="8"/>
      <c r="C194" s="8"/>
      <c r="D194" s="8"/>
      <c r="E194" s="8"/>
      <c r="H194" s="12"/>
      <c r="I194" s="134"/>
      <c r="L194" s="131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>
      <c r="A195" s="12"/>
      <c r="B195" s="8"/>
      <c r="C195" s="8"/>
      <c r="D195" s="8"/>
      <c r="E195" s="8"/>
      <c r="H195" s="12"/>
      <c r="I195" s="134"/>
      <c r="L195" s="131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>
      <c r="A196" s="12"/>
      <c r="B196" s="8"/>
      <c r="C196" s="8"/>
      <c r="D196" s="8"/>
      <c r="E196" s="8"/>
      <c r="H196" s="12"/>
      <c r="I196" s="134"/>
      <c r="L196" s="131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>
      <c r="A197" s="12"/>
      <c r="B197" s="8"/>
      <c r="C197" s="8"/>
      <c r="D197" s="8"/>
      <c r="E197" s="8"/>
      <c r="H197" s="12"/>
      <c r="I197" s="134"/>
      <c r="L197" s="131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>
      <c r="A198" s="12"/>
      <c r="B198" s="8"/>
      <c r="C198" s="8"/>
      <c r="D198" s="8"/>
      <c r="E198" s="8"/>
      <c r="H198" s="12"/>
      <c r="I198" s="134"/>
      <c r="L198" s="131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>
      <c r="A199" s="12"/>
      <c r="B199" s="8"/>
      <c r="C199" s="8"/>
      <c r="D199" s="8"/>
      <c r="E199" s="8"/>
      <c r="H199" s="12"/>
      <c r="I199" s="134"/>
      <c r="L199" s="131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>
      <c r="A200" s="12"/>
      <c r="B200" s="8"/>
      <c r="C200" s="8"/>
      <c r="D200" s="8"/>
      <c r="E200" s="8"/>
      <c r="H200" s="12"/>
      <c r="I200" s="134"/>
      <c r="L200" s="131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>
      <c r="A201" s="12"/>
      <c r="B201" s="8"/>
      <c r="C201" s="8"/>
      <c r="D201" s="8"/>
      <c r="E201" s="8"/>
      <c r="H201" s="12"/>
      <c r="I201" s="134"/>
      <c r="L201" s="131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>
      <c r="A202" s="12"/>
      <c r="B202" s="8"/>
      <c r="C202" s="8"/>
      <c r="D202" s="8"/>
      <c r="E202" s="8"/>
      <c r="H202" s="12"/>
      <c r="I202" s="134"/>
      <c r="L202" s="131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>
      <c r="A203" s="12"/>
      <c r="B203" s="8"/>
      <c r="C203" s="8"/>
      <c r="D203" s="8"/>
      <c r="E203" s="8"/>
      <c r="H203" s="12"/>
      <c r="I203" s="134"/>
      <c r="L203" s="131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>
      <c r="A204" s="12"/>
      <c r="B204" s="8"/>
      <c r="C204" s="8"/>
      <c r="D204" s="8"/>
      <c r="E204" s="8"/>
      <c r="H204" s="12"/>
      <c r="I204" s="134"/>
      <c r="L204" s="131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>
      <c r="A205" s="12"/>
      <c r="B205" s="8"/>
      <c r="C205" s="8"/>
      <c r="D205" s="8"/>
      <c r="E205" s="8"/>
      <c r="H205" s="12"/>
      <c r="I205" s="134"/>
      <c r="L205" s="131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>
      <c r="A206" s="12"/>
      <c r="B206" s="8"/>
      <c r="C206" s="8"/>
      <c r="D206" s="8"/>
      <c r="E206" s="8"/>
      <c r="H206" s="12"/>
      <c r="I206" s="134"/>
      <c r="L206" s="131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>
      <c r="A207" s="12"/>
      <c r="B207" s="8"/>
      <c r="C207" s="8"/>
      <c r="D207" s="8"/>
      <c r="E207" s="8"/>
      <c r="H207" s="12"/>
      <c r="I207" s="134"/>
      <c r="L207" s="131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>
      <c r="A208" s="12"/>
      <c r="B208" s="8"/>
      <c r="C208" s="8"/>
      <c r="D208" s="8"/>
      <c r="E208" s="8"/>
      <c r="H208" s="12"/>
      <c r="I208" s="134"/>
      <c r="L208" s="131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>
      <c r="A209" s="12"/>
      <c r="B209" s="8"/>
      <c r="C209" s="8"/>
      <c r="D209" s="8"/>
      <c r="E209" s="8"/>
      <c r="H209" s="12"/>
      <c r="I209" s="134"/>
      <c r="L209" s="131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>
      <c r="A210" s="12"/>
      <c r="B210" s="8"/>
      <c r="C210" s="8"/>
      <c r="D210" s="8"/>
      <c r="E210" s="8"/>
      <c r="H210" s="12"/>
      <c r="I210" s="134"/>
      <c r="L210" s="131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>
      <c r="A211" s="12"/>
      <c r="B211" s="8"/>
      <c r="C211" s="8"/>
      <c r="D211" s="8"/>
      <c r="E211" s="8"/>
      <c r="H211" s="12"/>
      <c r="I211" s="134"/>
      <c r="L211" s="131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>
      <c r="A212" s="12"/>
      <c r="B212" s="8"/>
      <c r="C212" s="8"/>
      <c r="D212" s="8"/>
      <c r="E212" s="8"/>
      <c r="H212" s="12"/>
      <c r="I212" s="134"/>
      <c r="L212" s="131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>
      <c r="A213" s="12"/>
      <c r="B213" s="8"/>
      <c r="C213" s="8"/>
      <c r="D213" s="8"/>
      <c r="E213" s="8"/>
      <c r="H213" s="12"/>
      <c r="I213" s="134"/>
      <c r="L213" s="131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>
      <c r="A214" s="12"/>
      <c r="B214" s="8"/>
      <c r="C214" s="8"/>
      <c r="D214" s="8"/>
      <c r="E214" s="8"/>
      <c r="H214" s="12"/>
      <c r="I214" s="134"/>
      <c r="L214" s="131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>
      <c r="A215" s="12"/>
      <c r="B215" s="8"/>
      <c r="C215" s="8"/>
      <c r="D215" s="8"/>
      <c r="E215" s="8"/>
      <c r="H215" s="12"/>
      <c r="I215" s="134"/>
      <c r="L215" s="131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>
      <c r="A216" s="12"/>
      <c r="B216" s="8"/>
      <c r="C216" s="8"/>
      <c r="D216" s="8"/>
      <c r="E216" s="8"/>
      <c r="H216" s="12"/>
      <c r="I216" s="134"/>
      <c r="L216" s="131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>
      <c r="A217" s="12"/>
      <c r="B217" s="8"/>
      <c r="C217" s="8"/>
      <c r="D217" s="8"/>
      <c r="E217" s="8"/>
      <c r="H217" s="12"/>
      <c r="I217" s="134"/>
      <c r="L217" s="131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>
      <c r="A218" s="12"/>
      <c r="B218" s="8"/>
      <c r="C218" s="8"/>
      <c r="D218" s="8"/>
      <c r="E218" s="8"/>
      <c r="H218" s="12"/>
      <c r="I218" s="134"/>
      <c r="L218" s="131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>
      <c r="A219" s="12"/>
      <c r="B219" s="8"/>
      <c r="C219" s="8"/>
      <c r="D219" s="8"/>
      <c r="E219" s="8"/>
      <c r="H219" s="12"/>
      <c r="I219" s="134"/>
      <c r="L219" s="131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>
      <c r="A220" s="12"/>
      <c r="B220" s="8"/>
      <c r="C220" s="8"/>
      <c r="D220" s="8"/>
      <c r="E220" s="8"/>
      <c r="H220" s="12"/>
      <c r="I220" s="134"/>
      <c r="L220" s="131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>
      <c r="A221" s="12"/>
      <c r="B221" s="8"/>
      <c r="C221" s="8"/>
      <c r="D221" s="8"/>
      <c r="E221" s="8"/>
      <c r="H221" s="12"/>
      <c r="I221" s="134"/>
      <c r="L221" s="131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>
      <c r="A222" s="12"/>
      <c r="B222" s="8"/>
      <c r="C222" s="8"/>
      <c r="D222" s="8"/>
      <c r="E222" s="8"/>
      <c r="H222" s="12"/>
      <c r="I222" s="134"/>
      <c r="L222" s="131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>
      <c r="A223" s="12"/>
      <c r="B223" s="8"/>
      <c r="C223" s="8"/>
      <c r="D223" s="8"/>
      <c r="E223" s="8"/>
      <c r="H223" s="12"/>
      <c r="I223" s="134"/>
      <c r="L223" s="131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>
      <c r="A224" s="12"/>
      <c r="B224" s="8"/>
      <c r="C224" s="8"/>
      <c r="D224" s="8"/>
      <c r="E224" s="8"/>
      <c r="H224" s="12"/>
      <c r="I224" s="134"/>
      <c r="L224" s="131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>
      <c r="A225" s="12"/>
      <c r="B225" s="8"/>
      <c r="C225" s="8"/>
      <c r="D225" s="8"/>
      <c r="E225" s="8"/>
      <c r="H225" s="12"/>
      <c r="I225" s="134"/>
      <c r="L225" s="131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>
      <c r="A226" s="12"/>
      <c r="B226" s="8"/>
      <c r="C226" s="8"/>
      <c r="D226" s="8"/>
      <c r="E226" s="8"/>
      <c r="H226" s="12"/>
      <c r="I226" s="134"/>
      <c r="L226" s="131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>
      <c r="A227" s="12"/>
      <c r="B227" s="8"/>
      <c r="C227" s="8"/>
      <c r="D227" s="8"/>
      <c r="E227" s="8"/>
      <c r="H227" s="12"/>
      <c r="I227" s="134"/>
      <c r="L227" s="131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>
      <c r="A228" s="12"/>
      <c r="B228" s="8"/>
      <c r="C228" s="8"/>
      <c r="D228" s="8"/>
      <c r="E228" s="8"/>
      <c r="H228" s="12"/>
      <c r="I228" s="134"/>
      <c r="L228" s="131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>
      <c r="A229" s="12"/>
      <c r="B229" s="8"/>
      <c r="C229" s="8"/>
      <c r="D229" s="8"/>
      <c r="E229" s="8"/>
      <c r="H229" s="12"/>
      <c r="I229" s="134"/>
      <c r="L229" s="131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>
      <c r="A230" s="12"/>
      <c r="B230" s="8"/>
      <c r="C230" s="8"/>
      <c r="D230" s="8"/>
      <c r="E230" s="8"/>
      <c r="H230" s="12"/>
      <c r="I230" s="134"/>
      <c r="L230" s="131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>
      <c r="A231" s="12"/>
      <c r="B231" s="8"/>
      <c r="C231" s="8"/>
      <c r="D231" s="8"/>
      <c r="E231" s="8"/>
      <c r="H231" s="12"/>
      <c r="I231" s="134"/>
      <c r="L231" s="131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>
      <c r="A232" s="12"/>
      <c r="B232" s="8"/>
      <c r="C232" s="8"/>
      <c r="D232" s="8"/>
      <c r="E232" s="8"/>
      <c r="H232" s="12"/>
      <c r="I232" s="134"/>
      <c r="L232" s="131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>
      <c r="A233" s="12"/>
      <c r="B233" s="8"/>
      <c r="C233" s="8"/>
      <c r="D233" s="8"/>
      <c r="E233" s="8"/>
      <c r="H233" s="12"/>
      <c r="I233" s="134"/>
      <c r="L233" s="131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>
      <c r="A234" s="12"/>
      <c r="B234" s="8"/>
      <c r="C234" s="8"/>
      <c r="D234" s="8"/>
      <c r="E234" s="8"/>
      <c r="H234" s="12"/>
      <c r="I234" s="134"/>
      <c r="L234" s="131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>
      <c r="A235" s="12"/>
      <c r="B235" s="8"/>
      <c r="C235" s="8"/>
      <c r="D235" s="8"/>
      <c r="E235" s="8"/>
      <c r="H235" s="12"/>
      <c r="I235" s="134"/>
      <c r="L235" s="131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>
      <c r="A236" s="12"/>
      <c r="B236" s="8"/>
      <c r="C236" s="8"/>
      <c r="D236" s="8"/>
      <c r="E236" s="8"/>
      <c r="H236" s="12"/>
      <c r="I236" s="134"/>
      <c r="L236" s="131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>
      <c r="A237" s="12"/>
      <c r="B237" s="8"/>
      <c r="C237" s="8"/>
      <c r="D237" s="8"/>
      <c r="E237" s="8"/>
      <c r="H237" s="12"/>
      <c r="I237" s="134"/>
      <c r="L237" s="131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>
      <c r="A238" s="12"/>
      <c r="B238" s="8"/>
      <c r="C238" s="8"/>
      <c r="D238" s="8"/>
      <c r="E238" s="8"/>
      <c r="H238" s="12"/>
      <c r="I238" s="134"/>
      <c r="L238" s="131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>
      <c r="A239" s="12"/>
      <c r="B239" s="8"/>
      <c r="C239" s="8"/>
      <c r="D239" s="8"/>
      <c r="E239" s="8"/>
      <c r="H239" s="12"/>
      <c r="I239" s="134"/>
      <c r="L239" s="131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>
      <c r="A240" s="12"/>
      <c r="B240" s="8"/>
      <c r="C240" s="8"/>
      <c r="D240" s="8"/>
      <c r="E240" s="8"/>
      <c r="H240" s="12"/>
      <c r="I240" s="134"/>
      <c r="L240" s="131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>
      <c r="A241" s="12"/>
      <c r="B241" s="8"/>
      <c r="C241" s="8"/>
      <c r="D241" s="8"/>
      <c r="E241" s="8"/>
      <c r="H241" s="12"/>
      <c r="I241" s="134"/>
      <c r="L241" s="131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>
      <c r="A242" s="12"/>
      <c r="B242" s="8"/>
      <c r="C242" s="8"/>
      <c r="D242" s="8"/>
      <c r="E242" s="8"/>
      <c r="H242" s="12"/>
      <c r="I242" s="134"/>
      <c r="L242" s="131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>
      <c r="A243" s="12"/>
      <c r="B243" s="8"/>
      <c r="C243" s="8"/>
      <c r="D243" s="8"/>
      <c r="E243" s="8"/>
      <c r="H243" s="12"/>
      <c r="I243" s="134"/>
      <c r="L243" s="131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>
      <c r="A244" s="12"/>
      <c r="B244" s="8"/>
      <c r="C244" s="8"/>
      <c r="D244" s="8"/>
      <c r="E244" s="8"/>
      <c r="H244" s="12"/>
      <c r="I244" s="134"/>
      <c r="L244" s="131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>
      <c r="A245" s="12"/>
      <c r="B245" s="8"/>
      <c r="C245" s="8"/>
      <c r="D245" s="8"/>
      <c r="E245" s="8"/>
      <c r="H245" s="12"/>
      <c r="I245" s="134"/>
      <c r="L245" s="131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>
      <c r="A246" s="12"/>
      <c r="B246" s="8"/>
      <c r="C246" s="8"/>
      <c r="D246" s="8"/>
      <c r="E246" s="8"/>
      <c r="H246" s="12"/>
      <c r="I246" s="134"/>
      <c r="L246" s="131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>
      <c r="A247" s="12"/>
      <c r="B247" s="8"/>
      <c r="C247" s="8"/>
      <c r="D247" s="8"/>
      <c r="E247" s="8"/>
      <c r="H247" s="12"/>
      <c r="I247" s="134"/>
      <c r="L247" s="131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>
      <c r="A248" s="12"/>
      <c r="B248" s="8"/>
      <c r="C248" s="8"/>
      <c r="D248" s="8"/>
      <c r="E248" s="8"/>
      <c r="H248" s="12"/>
      <c r="I248" s="134"/>
      <c r="L248" s="131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>
      <c r="A249" s="12"/>
      <c r="B249" s="8"/>
      <c r="C249" s="8"/>
      <c r="D249" s="8"/>
      <c r="E249" s="8"/>
      <c r="H249" s="12"/>
      <c r="I249" s="134"/>
      <c r="L249" s="131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>
      <c r="A250" s="12"/>
      <c r="B250" s="8"/>
      <c r="C250" s="8"/>
      <c r="D250" s="8"/>
      <c r="E250" s="8"/>
      <c r="H250" s="12"/>
      <c r="I250" s="134"/>
      <c r="L250" s="131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>
      <c r="A251" s="12"/>
      <c r="B251" s="8"/>
      <c r="C251" s="8"/>
      <c r="D251" s="8"/>
      <c r="E251" s="8"/>
      <c r="H251" s="12"/>
      <c r="I251" s="134"/>
      <c r="L251" s="131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>
      <c r="A252" s="12"/>
      <c r="B252" s="8"/>
      <c r="C252" s="8"/>
      <c r="D252" s="8"/>
      <c r="E252" s="8"/>
      <c r="H252" s="12"/>
      <c r="I252" s="134"/>
      <c r="L252" s="131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>
      <c r="A253" s="12"/>
      <c r="B253" s="8"/>
      <c r="C253" s="8"/>
      <c r="D253" s="8"/>
      <c r="E253" s="8"/>
      <c r="H253" s="12"/>
      <c r="I253" s="134"/>
      <c r="L253" s="131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>
      <c r="A254" s="12"/>
      <c r="B254" s="8"/>
      <c r="C254" s="8"/>
      <c r="D254" s="8"/>
      <c r="E254" s="8"/>
      <c r="H254" s="12"/>
      <c r="I254" s="134"/>
      <c r="L254" s="131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>
      <c r="A255" s="12"/>
      <c r="B255" s="8"/>
      <c r="C255" s="8"/>
      <c r="D255" s="8"/>
      <c r="E255" s="8"/>
      <c r="H255" s="12"/>
      <c r="I255" s="134"/>
      <c r="L255" s="131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>
      <c r="A256" s="12"/>
      <c r="B256" s="8"/>
      <c r="C256" s="8"/>
      <c r="D256" s="8"/>
      <c r="E256" s="8"/>
      <c r="H256" s="12"/>
      <c r="I256" s="134"/>
      <c r="L256" s="131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>
      <c r="A257" s="12"/>
      <c r="B257" s="8"/>
      <c r="C257" s="8"/>
      <c r="D257" s="8"/>
      <c r="E257" s="8"/>
      <c r="H257" s="12"/>
      <c r="I257" s="134"/>
      <c r="L257" s="131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>
      <c r="A258" s="12"/>
      <c r="B258" s="8"/>
      <c r="C258" s="8"/>
      <c r="D258" s="8"/>
      <c r="E258" s="8"/>
      <c r="H258" s="12"/>
      <c r="I258" s="134"/>
      <c r="L258" s="131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>
      <c r="A259" s="12"/>
      <c r="B259" s="8"/>
      <c r="C259" s="8"/>
      <c r="D259" s="8"/>
      <c r="E259" s="8"/>
      <c r="H259" s="12"/>
      <c r="I259" s="134"/>
      <c r="L259" s="131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>
      <c r="A260" s="12"/>
      <c r="B260" s="8"/>
      <c r="C260" s="8"/>
      <c r="D260" s="8"/>
      <c r="E260" s="8"/>
      <c r="H260" s="12"/>
      <c r="I260" s="134"/>
      <c r="L260" s="131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>
      <c r="A261" s="12"/>
      <c r="B261" s="8"/>
      <c r="C261" s="8"/>
      <c r="D261" s="8"/>
      <c r="E261" s="8"/>
      <c r="H261" s="12"/>
      <c r="I261" s="134"/>
      <c r="L261" s="131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>
      <c r="A262" s="12"/>
      <c r="B262" s="8"/>
      <c r="C262" s="8"/>
      <c r="D262" s="8"/>
      <c r="E262" s="8"/>
      <c r="H262" s="12"/>
      <c r="I262" s="134"/>
      <c r="L262" s="131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>
      <c r="A263" s="12"/>
      <c r="B263" s="8"/>
      <c r="C263" s="8"/>
      <c r="D263" s="8"/>
      <c r="E263" s="8"/>
      <c r="H263" s="12"/>
      <c r="I263" s="134"/>
      <c r="L263" s="131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>
      <c r="A264" s="12"/>
      <c r="B264" s="8"/>
      <c r="C264" s="8"/>
      <c r="D264" s="8"/>
      <c r="E264" s="8"/>
      <c r="H264" s="12"/>
      <c r="I264" s="134"/>
      <c r="L264" s="131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>
      <c r="A265" s="12"/>
      <c r="B265" s="8"/>
      <c r="C265" s="8"/>
      <c r="D265" s="8"/>
      <c r="E265" s="8"/>
      <c r="H265" s="12"/>
      <c r="I265" s="134"/>
      <c r="L265" s="131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>
      <c r="A266" s="12"/>
      <c r="B266" s="8"/>
      <c r="C266" s="8"/>
      <c r="D266" s="8"/>
      <c r="E266" s="8"/>
      <c r="H266" s="12"/>
      <c r="I266" s="134"/>
      <c r="L266" s="131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>
      <c r="A267" s="12"/>
      <c r="B267" s="8"/>
      <c r="C267" s="8"/>
      <c r="D267" s="8"/>
      <c r="E267" s="8"/>
      <c r="H267" s="12"/>
      <c r="I267" s="134"/>
      <c r="L267" s="131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>
      <c r="A268" s="12"/>
      <c r="B268" s="8"/>
      <c r="C268" s="8"/>
      <c r="D268" s="8"/>
      <c r="E268" s="8"/>
      <c r="H268" s="12"/>
      <c r="I268" s="134"/>
      <c r="L268" s="131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>
      <c r="A269" s="12"/>
      <c r="B269" s="8"/>
      <c r="C269" s="8"/>
      <c r="D269" s="8"/>
      <c r="E269" s="8"/>
      <c r="H269" s="12"/>
      <c r="I269" s="134"/>
      <c r="L269" s="131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>
      <c r="A270" s="12"/>
      <c r="B270" s="8"/>
      <c r="C270" s="8"/>
      <c r="D270" s="8"/>
      <c r="E270" s="8"/>
      <c r="H270" s="12"/>
      <c r="I270" s="134"/>
      <c r="L270" s="131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>
      <c r="A271" s="12"/>
      <c r="B271" s="8"/>
      <c r="C271" s="8"/>
      <c r="D271" s="8"/>
      <c r="E271" s="8"/>
      <c r="H271" s="12"/>
      <c r="I271" s="134"/>
      <c r="L271" s="131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>
      <c r="A272" s="12"/>
      <c r="B272" s="8"/>
      <c r="C272" s="8"/>
      <c r="D272" s="8"/>
      <c r="E272" s="8"/>
      <c r="H272" s="12"/>
      <c r="I272" s="134"/>
      <c r="L272" s="131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>
      <c r="A273" s="12"/>
      <c r="B273" s="8"/>
      <c r="C273" s="8"/>
      <c r="D273" s="8"/>
      <c r="E273" s="8"/>
      <c r="H273" s="12"/>
      <c r="I273" s="134"/>
      <c r="L273" s="131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>
      <c r="A274" s="12"/>
      <c r="B274" s="8"/>
      <c r="C274" s="8"/>
      <c r="D274" s="8"/>
      <c r="E274" s="8"/>
      <c r="H274" s="12"/>
      <c r="I274" s="134"/>
      <c r="L274" s="131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>
      <c r="A275" s="12"/>
      <c r="B275" s="8"/>
      <c r="C275" s="8"/>
      <c r="D275" s="8"/>
      <c r="E275" s="8"/>
      <c r="H275" s="12"/>
      <c r="I275" s="134"/>
      <c r="L275" s="131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>
      <c r="A276" s="12"/>
      <c r="B276" s="8"/>
      <c r="C276" s="8"/>
      <c r="D276" s="8"/>
      <c r="E276" s="8"/>
      <c r="H276" s="12"/>
      <c r="I276" s="134"/>
      <c r="L276" s="131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>
      <c r="A277" s="12"/>
      <c r="B277" s="8"/>
      <c r="C277" s="8"/>
      <c r="D277" s="8"/>
      <c r="E277" s="8"/>
      <c r="H277" s="12"/>
      <c r="I277" s="134"/>
      <c r="L277" s="131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>
      <c r="A278" s="12"/>
      <c r="B278" s="8"/>
      <c r="C278" s="8"/>
      <c r="D278" s="8"/>
      <c r="E278" s="8"/>
      <c r="H278" s="12"/>
      <c r="I278" s="134"/>
      <c r="L278" s="131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>
      <c r="A279" s="12"/>
      <c r="B279" s="8"/>
      <c r="C279" s="8"/>
      <c r="D279" s="8"/>
      <c r="E279" s="8"/>
      <c r="H279" s="12"/>
      <c r="I279" s="134"/>
      <c r="L279" s="131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>
      <c r="A280" s="12"/>
      <c r="B280" s="8"/>
      <c r="C280" s="8"/>
      <c r="D280" s="8"/>
      <c r="E280" s="8"/>
      <c r="H280" s="12"/>
      <c r="I280" s="134"/>
      <c r="L280" s="131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>
      <c r="A281" s="12"/>
      <c r="B281" s="8"/>
      <c r="C281" s="8"/>
      <c r="D281" s="8"/>
      <c r="E281" s="8"/>
      <c r="H281" s="12"/>
      <c r="I281" s="134"/>
      <c r="L281" s="131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>
      <c r="A282" s="12"/>
      <c r="B282" s="8"/>
      <c r="C282" s="8"/>
      <c r="D282" s="8"/>
      <c r="E282" s="8"/>
      <c r="H282" s="12"/>
      <c r="I282" s="134"/>
      <c r="L282" s="131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>
      <c r="A283" s="12"/>
      <c r="B283" s="8"/>
      <c r="C283" s="8"/>
      <c r="D283" s="8"/>
      <c r="E283" s="8"/>
      <c r="H283" s="12"/>
      <c r="I283" s="134"/>
      <c r="L283" s="131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>
      <c r="A284" s="12"/>
      <c r="B284" s="8"/>
      <c r="C284" s="8"/>
      <c r="D284" s="8"/>
      <c r="E284" s="8"/>
      <c r="H284" s="12"/>
      <c r="I284" s="134"/>
      <c r="L284" s="131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>
      <c r="A285" s="12"/>
      <c r="B285" s="8"/>
      <c r="C285" s="8"/>
      <c r="D285" s="8"/>
      <c r="E285" s="8"/>
      <c r="H285" s="12"/>
      <c r="I285" s="134"/>
      <c r="L285" s="131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>
      <c r="A286" s="12"/>
      <c r="B286" s="8"/>
      <c r="C286" s="8"/>
      <c r="D286" s="8"/>
      <c r="E286" s="8"/>
      <c r="H286" s="12"/>
      <c r="I286" s="134"/>
      <c r="L286" s="131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>
      <c r="A287" s="12"/>
      <c r="B287" s="8"/>
      <c r="C287" s="8"/>
      <c r="D287" s="8"/>
      <c r="E287" s="8"/>
      <c r="H287" s="12"/>
      <c r="I287" s="134"/>
      <c r="L287" s="131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>
      <c r="A288" s="12"/>
      <c r="B288" s="8"/>
      <c r="C288" s="8"/>
      <c r="D288" s="8"/>
      <c r="E288" s="8"/>
      <c r="H288" s="12"/>
      <c r="I288" s="134"/>
      <c r="L288" s="131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>
      <c r="A289" s="12"/>
      <c r="B289" s="8"/>
      <c r="C289" s="8"/>
      <c r="D289" s="8"/>
      <c r="E289" s="8"/>
      <c r="H289" s="12"/>
      <c r="I289" s="134"/>
      <c r="L289" s="131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>
      <c r="A290" s="12"/>
      <c r="B290" s="8"/>
      <c r="C290" s="8"/>
      <c r="D290" s="8"/>
      <c r="E290" s="8"/>
      <c r="H290" s="12"/>
      <c r="I290" s="134"/>
      <c r="L290" s="131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>
      <c r="A291" s="12"/>
      <c r="B291" s="8"/>
      <c r="C291" s="8"/>
      <c r="D291" s="8"/>
      <c r="E291" s="8"/>
      <c r="H291" s="12"/>
      <c r="I291" s="134"/>
      <c r="L291" s="131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>
      <c r="A292" s="12"/>
      <c r="B292" s="8"/>
      <c r="C292" s="8"/>
      <c r="D292" s="8"/>
      <c r="E292" s="8"/>
      <c r="H292" s="12"/>
      <c r="I292" s="134"/>
      <c r="L292" s="131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>
      <c r="A293" s="12"/>
      <c r="B293" s="8"/>
      <c r="C293" s="8"/>
      <c r="D293" s="8"/>
      <c r="E293" s="8"/>
      <c r="H293" s="12"/>
      <c r="I293" s="134"/>
      <c r="L293" s="131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>
      <c r="A294" s="12"/>
      <c r="B294" s="8"/>
      <c r="C294" s="8"/>
      <c r="D294" s="8"/>
      <c r="E294" s="8"/>
      <c r="H294" s="12"/>
      <c r="I294" s="134"/>
      <c r="L294" s="131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>
      <c r="A295" s="12"/>
      <c r="B295" s="8"/>
      <c r="C295" s="8"/>
      <c r="D295" s="8"/>
      <c r="E295" s="8"/>
      <c r="H295" s="12"/>
      <c r="I295" s="134"/>
      <c r="L295" s="131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>
      <c r="A296" s="12"/>
      <c r="B296" s="8"/>
      <c r="C296" s="8"/>
      <c r="D296" s="8"/>
      <c r="E296" s="8"/>
      <c r="H296" s="12"/>
      <c r="I296" s="134"/>
      <c r="L296" s="131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>
      <c r="A297" s="12"/>
      <c r="B297" s="8"/>
      <c r="C297" s="8"/>
      <c r="D297" s="8"/>
      <c r="E297" s="8"/>
      <c r="H297" s="12"/>
      <c r="I297" s="134"/>
      <c r="L297" s="131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>
      <c r="A298" s="12"/>
      <c r="B298" s="8"/>
      <c r="C298" s="8"/>
      <c r="D298" s="8"/>
      <c r="E298" s="8"/>
      <c r="H298" s="12"/>
      <c r="I298" s="134"/>
      <c r="L298" s="131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>
      <c r="A299" s="12"/>
      <c r="B299" s="8"/>
      <c r="C299" s="8"/>
      <c r="D299" s="8"/>
      <c r="E299" s="8"/>
      <c r="H299" s="12"/>
      <c r="I299" s="134"/>
      <c r="L299" s="131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>
      <c r="A300" s="12"/>
      <c r="B300" s="8"/>
      <c r="C300" s="8"/>
      <c r="D300" s="8"/>
      <c r="E300" s="8"/>
      <c r="H300" s="12"/>
      <c r="I300" s="134"/>
      <c r="L300" s="131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>
      <c r="A301" s="12"/>
      <c r="B301" s="8"/>
      <c r="C301" s="8"/>
      <c r="D301" s="8"/>
      <c r="E301" s="8"/>
      <c r="H301" s="12"/>
      <c r="I301" s="134"/>
      <c r="L301" s="131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>
      <c r="A302" s="12"/>
      <c r="B302" s="8"/>
      <c r="C302" s="8"/>
      <c r="D302" s="8"/>
      <c r="E302" s="8"/>
      <c r="H302" s="12"/>
      <c r="I302" s="134"/>
      <c r="L302" s="131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>
      <c r="A303" s="12"/>
      <c r="B303" s="8"/>
      <c r="C303" s="8"/>
      <c r="D303" s="8"/>
      <c r="E303" s="8"/>
      <c r="H303" s="12"/>
      <c r="I303" s="134"/>
      <c r="L303" s="131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>
      <c r="A304" s="12"/>
      <c r="B304" s="8"/>
      <c r="C304" s="8"/>
      <c r="D304" s="8"/>
      <c r="E304" s="8"/>
      <c r="H304" s="12"/>
      <c r="I304" s="134"/>
      <c r="L304" s="131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>
      <c r="A305" s="12"/>
      <c r="B305" s="8"/>
      <c r="C305" s="8"/>
      <c r="D305" s="8"/>
      <c r="E305" s="8"/>
      <c r="H305" s="12"/>
      <c r="I305" s="134"/>
      <c r="L305" s="131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>
      <c r="A306" s="12"/>
      <c r="B306" s="8"/>
      <c r="C306" s="8"/>
      <c r="D306" s="8"/>
      <c r="E306" s="8"/>
      <c r="H306" s="12"/>
      <c r="I306" s="134"/>
      <c r="L306" s="131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>
      <c r="A307" s="12"/>
      <c r="B307" s="8"/>
      <c r="C307" s="8"/>
      <c r="D307" s="8"/>
      <c r="E307" s="8"/>
      <c r="H307" s="12"/>
      <c r="I307" s="134"/>
      <c r="L307" s="131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>
      <c r="A308" s="12"/>
      <c r="B308" s="8"/>
      <c r="C308" s="8"/>
      <c r="D308" s="8"/>
      <c r="E308" s="8"/>
      <c r="H308" s="12"/>
      <c r="I308" s="134"/>
      <c r="L308" s="131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>
      <c r="A309" s="12"/>
      <c r="B309" s="8"/>
      <c r="C309" s="8"/>
      <c r="D309" s="8"/>
      <c r="E309" s="8"/>
      <c r="H309" s="12"/>
      <c r="I309" s="134"/>
      <c r="L309" s="131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>
      <c r="A310" s="12"/>
      <c r="B310" s="8"/>
      <c r="C310" s="8"/>
      <c r="D310" s="8"/>
      <c r="E310" s="8"/>
      <c r="H310" s="12"/>
      <c r="I310" s="134"/>
      <c r="L310" s="131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>
      <c r="A311" s="12"/>
      <c r="B311" s="8"/>
      <c r="C311" s="8"/>
      <c r="D311" s="8"/>
      <c r="E311" s="8"/>
      <c r="H311" s="12"/>
      <c r="I311" s="134"/>
      <c r="L311" s="131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>
      <c r="A312" s="12"/>
      <c r="B312" s="8"/>
      <c r="C312" s="8"/>
      <c r="D312" s="8"/>
      <c r="E312" s="8"/>
      <c r="H312" s="12"/>
      <c r="I312" s="134"/>
      <c r="L312" s="131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>
      <c r="A313" s="12"/>
      <c r="B313" s="8"/>
      <c r="C313" s="8"/>
      <c r="D313" s="8"/>
      <c r="E313" s="8"/>
      <c r="H313" s="12"/>
      <c r="I313" s="134"/>
      <c r="L313" s="131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>
      <c r="A314" s="12"/>
      <c r="B314" s="8"/>
      <c r="C314" s="8"/>
      <c r="D314" s="8"/>
      <c r="E314" s="8"/>
      <c r="H314" s="12"/>
      <c r="I314" s="134"/>
      <c r="L314" s="131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>
      <c r="A315" s="12"/>
      <c r="B315" s="8"/>
      <c r="C315" s="8"/>
      <c r="D315" s="8"/>
      <c r="E315" s="8"/>
      <c r="H315" s="12"/>
      <c r="I315" s="134"/>
      <c r="L315" s="131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>
      <c r="A316" s="12"/>
      <c r="B316" s="8"/>
      <c r="C316" s="8"/>
      <c r="D316" s="8"/>
      <c r="E316" s="8"/>
      <c r="H316" s="12"/>
      <c r="I316" s="134"/>
      <c r="L316" s="131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>
      <c r="A317" s="12"/>
      <c r="B317" s="8"/>
      <c r="C317" s="8"/>
      <c r="D317" s="8"/>
      <c r="E317" s="8"/>
      <c r="H317" s="12"/>
      <c r="I317" s="134"/>
      <c r="L317" s="131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>
      <c r="A318" s="12"/>
      <c r="B318" s="8"/>
      <c r="C318" s="8"/>
      <c r="D318" s="8"/>
      <c r="E318" s="8"/>
      <c r="H318" s="12"/>
      <c r="I318" s="134"/>
      <c r="L318" s="131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>
      <c r="A319" s="12"/>
      <c r="B319" s="8"/>
      <c r="C319" s="8"/>
      <c r="D319" s="8"/>
      <c r="E319" s="8"/>
      <c r="H319" s="12"/>
      <c r="I319" s="134"/>
      <c r="L319" s="131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>
      <c r="A320" s="12"/>
      <c r="B320" s="8"/>
      <c r="C320" s="8"/>
      <c r="D320" s="8"/>
      <c r="E320" s="8"/>
      <c r="H320" s="12"/>
      <c r="I320" s="134"/>
      <c r="L320" s="131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>
      <c r="A321" s="12"/>
      <c r="B321" s="8"/>
      <c r="C321" s="8"/>
      <c r="D321" s="8"/>
      <c r="E321" s="8"/>
      <c r="H321" s="12"/>
      <c r="I321" s="134"/>
      <c r="L321" s="131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>
      <c r="A322" s="12"/>
      <c r="B322" s="8"/>
      <c r="C322" s="8"/>
      <c r="D322" s="8"/>
      <c r="E322" s="8"/>
      <c r="H322" s="12"/>
      <c r="I322" s="134"/>
      <c r="L322" s="131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>
      <c r="A323" s="12"/>
      <c r="B323" s="8"/>
      <c r="C323" s="8"/>
      <c r="D323" s="8"/>
      <c r="E323" s="8"/>
      <c r="H323" s="12"/>
      <c r="I323" s="134"/>
      <c r="L323" s="131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>
      <c r="A324" s="12"/>
      <c r="B324" s="8"/>
      <c r="C324" s="8"/>
      <c r="D324" s="8"/>
      <c r="E324" s="8"/>
      <c r="H324" s="12"/>
      <c r="I324" s="134"/>
      <c r="L324" s="131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>
      <c r="A325" s="12"/>
      <c r="B325" s="8"/>
      <c r="C325" s="8"/>
      <c r="D325" s="8"/>
      <c r="E325" s="8"/>
      <c r="H325" s="12"/>
      <c r="I325" s="134"/>
      <c r="L325" s="131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>
      <c r="A326" s="12"/>
      <c r="B326" s="8"/>
      <c r="C326" s="8"/>
      <c r="D326" s="8"/>
      <c r="E326" s="8"/>
      <c r="H326" s="12"/>
      <c r="I326" s="134"/>
      <c r="L326" s="131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>
      <c r="A327" s="12"/>
      <c r="B327" s="8"/>
      <c r="C327" s="8"/>
      <c r="D327" s="8"/>
      <c r="E327" s="8"/>
      <c r="H327" s="12"/>
      <c r="I327" s="134"/>
      <c r="L327" s="131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>
      <c r="A328" s="12"/>
      <c r="B328" s="8"/>
      <c r="C328" s="8"/>
      <c r="D328" s="8"/>
      <c r="E328" s="8"/>
      <c r="H328" s="12"/>
      <c r="I328" s="134"/>
      <c r="L328" s="131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>
      <c r="A329" s="12"/>
      <c r="B329" s="8"/>
      <c r="C329" s="8"/>
      <c r="D329" s="8"/>
      <c r="E329" s="8"/>
      <c r="H329" s="12"/>
      <c r="I329" s="134"/>
      <c r="L329" s="131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>
      <c r="A330" s="12"/>
      <c r="B330" s="8"/>
      <c r="C330" s="8"/>
      <c r="D330" s="8"/>
      <c r="E330" s="8"/>
      <c r="H330" s="12"/>
      <c r="I330" s="134"/>
      <c r="L330" s="131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>
      <c r="A331" s="12"/>
      <c r="B331" s="8"/>
      <c r="C331" s="8"/>
      <c r="D331" s="8"/>
      <c r="E331" s="8"/>
      <c r="H331" s="12"/>
      <c r="I331" s="134"/>
      <c r="L331" s="131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>
      <c r="A332" s="12"/>
      <c r="B332" s="8"/>
      <c r="C332" s="8"/>
      <c r="D332" s="8"/>
      <c r="E332" s="8"/>
      <c r="H332" s="12"/>
      <c r="I332" s="134"/>
      <c r="L332" s="131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>
      <c r="A333" s="12"/>
      <c r="B333" s="8"/>
      <c r="C333" s="8"/>
      <c r="D333" s="8"/>
      <c r="E333" s="8"/>
      <c r="H333" s="12"/>
      <c r="I333" s="134"/>
      <c r="L333" s="131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>
      <c r="A334" s="12"/>
      <c r="B334" s="8"/>
      <c r="C334" s="8"/>
      <c r="D334" s="8"/>
      <c r="E334" s="8"/>
      <c r="H334" s="12"/>
      <c r="I334" s="134"/>
      <c r="L334" s="131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>
      <c r="A335" s="12"/>
      <c r="B335" s="8"/>
      <c r="C335" s="8"/>
      <c r="D335" s="8"/>
      <c r="E335" s="8"/>
      <c r="H335" s="12"/>
      <c r="I335" s="134"/>
      <c r="L335" s="131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>
      <c r="A336" s="12"/>
      <c r="B336" s="8"/>
      <c r="C336" s="8"/>
      <c r="D336" s="8"/>
      <c r="E336" s="8"/>
      <c r="H336" s="12"/>
      <c r="I336" s="134"/>
      <c r="L336" s="131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>
      <c r="A337" s="12"/>
      <c r="B337" s="8"/>
      <c r="C337" s="8"/>
      <c r="D337" s="8"/>
      <c r="E337" s="8"/>
      <c r="H337" s="12"/>
      <c r="I337" s="134"/>
      <c r="L337" s="131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>
      <c r="A338" s="12"/>
      <c r="B338" s="8"/>
      <c r="C338" s="8"/>
      <c r="D338" s="8"/>
      <c r="E338" s="8"/>
      <c r="H338" s="12"/>
      <c r="I338" s="134"/>
      <c r="L338" s="131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>
      <c r="A339" s="12"/>
      <c r="B339" s="8"/>
      <c r="C339" s="8"/>
      <c r="D339" s="8"/>
      <c r="E339" s="8"/>
      <c r="H339" s="12"/>
      <c r="I339" s="134"/>
      <c r="L339" s="131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>
      <c r="A340" s="12"/>
      <c r="B340" s="8"/>
      <c r="C340" s="8"/>
      <c r="D340" s="8"/>
      <c r="E340" s="8"/>
      <c r="H340" s="12"/>
      <c r="I340" s="134"/>
      <c r="L340" s="131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>
      <c r="A341" s="12"/>
      <c r="B341" s="8"/>
      <c r="C341" s="8"/>
      <c r="D341" s="8"/>
      <c r="E341" s="8"/>
      <c r="H341" s="12"/>
      <c r="I341" s="134"/>
      <c r="L341" s="131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>
      <c r="A342" s="12"/>
      <c r="B342" s="8"/>
      <c r="C342" s="8"/>
      <c r="D342" s="8"/>
      <c r="E342" s="8"/>
      <c r="H342" s="12"/>
      <c r="I342" s="134"/>
      <c r="L342" s="131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>
      <c r="A343" s="12"/>
      <c r="B343" s="8"/>
      <c r="C343" s="8"/>
      <c r="D343" s="8"/>
      <c r="E343" s="8"/>
      <c r="H343" s="12"/>
      <c r="I343" s="134"/>
      <c r="L343" s="131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>
      <c r="A344" s="12"/>
      <c r="B344" s="8"/>
      <c r="C344" s="8"/>
      <c r="D344" s="8"/>
      <c r="E344" s="8"/>
      <c r="H344" s="12"/>
      <c r="I344" s="134"/>
      <c r="L344" s="131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>
      <c r="A345" s="12"/>
      <c r="B345" s="8"/>
      <c r="C345" s="8"/>
      <c r="D345" s="8"/>
      <c r="E345" s="8"/>
      <c r="H345" s="12"/>
      <c r="I345" s="134"/>
      <c r="L345" s="131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>
      <c r="A346" s="12"/>
      <c r="B346" s="8"/>
      <c r="C346" s="8"/>
      <c r="D346" s="8"/>
      <c r="E346" s="8"/>
      <c r="H346" s="12"/>
      <c r="I346" s="134"/>
      <c r="L346" s="131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>
      <c r="A347" s="12"/>
      <c r="B347" s="8"/>
      <c r="C347" s="8"/>
      <c r="D347" s="8"/>
      <c r="E347" s="8"/>
      <c r="H347" s="12"/>
      <c r="I347" s="134"/>
      <c r="L347" s="131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>
      <c r="A348" s="12"/>
      <c r="B348" s="8"/>
      <c r="C348" s="8"/>
      <c r="D348" s="8"/>
      <c r="E348" s="8"/>
      <c r="H348" s="12"/>
      <c r="I348" s="134"/>
      <c r="L348" s="131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>
      <c r="A349" s="12"/>
      <c r="B349" s="8"/>
      <c r="C349" s="8"/>
      <c r="D349" s="8"/>
      <c r="E349" s="8"/>
      <c r="H349" s="12"/>
      <c r="I349" s="134"/>
      <c r="L349" s="131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>
      <c r="A350" s="12"/>
      <c r="B350" s="8"/>
      <c r="C350" s="8"/>
      <c r="D350" s="8"/>
      <c r="E350" s="8"/>
      <c r="H350" s="12"/>
      <c r="I350" s="134"/>
      <c r="L350" s="131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>
      <c r="A351" s="12"/>
      <c r="B351" s="8"/>
      <c r="C351" s="8"/>
      <c r="D351" s="8"/>
      <c r="E351" s="8"/>
      <c r="H351" s="12"/>
      <c r="I351" s="134"/>
      <c r="L351" s="131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>
      <c r="A352" s="12"/>
      <c r="B352" s="8"/>
      <c r="C352" s="8"/>
      <c r="D352" s="8"/>
      <c r="E352" s="8"/>
      <c r="H352" s="12"/>
      <c r="I352" s="134"/>
      <c r="L352" s="131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>
      <c r="A353" s="12"/>
      <c r="B353" s="8"/>
      <c r="C353" s="8"/>
      <c r="D353" s="8"/>
      <c r="E353" s="8"/>
      <c r="H353" s="12"/>
      <c r="I353" s="134"/>
      <c r="L353" s="131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>
      <c r="A354" s="12"/>
      <c r="B354" s="8"/>
      <c r="C354" s="8"/>
      <c r="D354" s="8"/>
      <c r="E354" s="8"/>
      <c r="H354" s="12"/>
      <c r="I354" s="134"/>
      <c r="L354" s="131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>
      <c r="A355" s="12"/>
      <c r="B355" s="8"/>
      <c r="C355" s="8"/>
      <c r="D355" s="8"/>
      <c r="E355" s="8"/>
      <c r="H355" s="12"/>
      <c r="I355" s="134"/>
      <c r="L355" s="131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>
      <c r="A356" s="12"/>
      <c r="B356" s="8"/>
      <c r="C356" s="8"/>
      <c r="D356" s="8"/>
      <c r="E356" s="8"/>
      <c r="H356" s="12"/>
      <c r="I356" s="134"/>
      <c r="L356" s="131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>
      <c r="A357" s="12"/>
      <c r="B357" s="8"/>
      <c r="C357" s="8"/>
      <c r="D357" s="8"/>
      <c r="E357" s="8"/>
      <c r="H357" s="12"/>
      <c r="I357" s="134"/>
      <c r="L357" s="131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>
      <c r="A358" s="12"/>
      <c r="B358" s="8"/>
      <c r="C358" s="8"/>
      <c r="D358" s="8"/>
      <c r="E358" s="8"/>
      <c r="H358" s="12"/>
      <c r="I358" s="134"/>
      <c r="L358" s="131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>
      <c r="A359" s="12"/>
      <c r="B359" s="8"/>
      <c r="C359" s="8"/>
      <c r="D359" s="8"/>
      <c r="E359" s="8"/>
      <c r="H359" s="12"/>
      <c r="I359" s="134"/>
      <c r="L359" s="131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>
      <c r="A360" s="12"/>
      <c r="B360" s="8"/>
      <c r="C360" s="8"/>
      <c r="D360" s="8"/>
      <c r="E360" s="8"/>
      <c r="H360" s="12"/>
      <c r="I360" s="134"/>
      <c r="L360" s="131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>
      <c r="A361" s="12"/>
      <c r="B361" s="8"/>
      <c r="C361" s="8"/>
      <c r="D361" s="8"/>
      <c r="E361" s="8"/>
      <c r="H361" s="12"/>
      <c r="I361" s="134"/>
      <c r="L361" s="131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>
      <c r="A362" s="12"/>
      <c r="B362" s="8"/>
      <c r="C362" s="8"/>
      <c r="D362" s="8"/>
      <c r="E362" s="8"/>
      <c r="H362" s="12"/>
      <c r="I362" s="134"/>
      <c r="L362" s="131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>
      <c r="A363" s="12"/>
      <c r="B363" s="8"/>
      <c r="C363" s="8"/>
      <c r="D363" s="8"/>
      <c r="E363" s="8"/>
      <c r="H363" s="12"/>
      <c r="I363" s="134"/>
      <c r="L363" s="131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>
      <c r="A364" s="12"/>
      <c r="B364" s="8"/>
      <c r="C364" s="8"/>
      <c r="D364" s="8"/>
      <c r="E364" s="8"/>
      <c r="H364" s="12"/>
      <c r="I364" s="134"/>
      <c r="L364" s="131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>
      <c r="A365" s="12"/>
      <c r="B365" s="8"/>
      <c r="C365" s="8"/>
      <c r="D365" s="8"/>
      <c r="E365" s="8"/>
      <c r="H365" s="12"/>
      <c r="I365" s="134"/>
      <c r="L365" s="131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>
      <c r="A366" s="12"/>
      <c r="B366" s="8"/>
      <c r="C366" s="8"/>
      <c r="D366" s="8"/>
      <c r="E366" s="8"/>
      <c r="H366" s="12"/>
      <c r="I366" s="134"/>
      <c r="L366" s="131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>
      <c r="A367" s="12"/>
      <c r="B367" s="8"/>
      <c r="C367" s="8"/>
      <c r="D367" s="8"/>
      <c r="E367" s="8"/>
      <c r="H367" s="12"/>
      <c r="I367" s="134"/>
      <c r="L367" s="131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>
      <c r="A368" s="12"/>
      <c r="B368" s="8"/>
      <c r="C368" s="8"/>
      <c r="D368" s="8"/>
      <c r="E368" s="8"/>
      <c r="H368" s="12"/>
      <c r="I368" s="134"/>
      <c r="L368" s="131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>
      <c r="A369" s="12"/>
      <c r="B369" s="8"/>
      <c r="C369" s="8"/>
      <c r="D369" s="8"/>
      <c r="E369" s="8"/>
      <c r="H369" s="12"/>
      <c r="I369" s="134"/>
      <c r="L369" s="131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>
      <c r="A370" s="12"/>
      <c r="B370" s="8"/>
      <c r="C370" s="8"/>
      <c r="D370" s="8"/>
      <c r="E370" s="8"/>
      <c r="H370" s="12"/>
      <c r="I370" s="134"/>
      <c r="L370" s="131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>
      <c r="A371" s="12"/>
      <c r="B371" s="8"/>
      <c r="C371" s="8"/>
      <c r="D371" s="8"/>
      <c r="E371" s="8"/>
      <c r="H371" s="12"/>
      <c r="I371" s="134"/>
      <c r="L371" s="131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>
      <c r="A372" s="12"/>
      <c r="B372" s="8"/>
      <c r="C372" s="8"/>
      <c r="D372" s="8"/>
      <c r="E372" s="8"/>
      <c r="H372" s="12"/>
      <c r="I372" s="134"/>
      <c r="L372" s="131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>
      <c r="A373" s="12"/>
      <c r="B373" s="8"/>
      <c r="C373" s="8"/>
      <c r="D373" s="8"/>
      <c r="E373" s="8"/>
      <c r="H373" s="12"/>
      <c r="I373" s="134"/>
      <c r="L373" s="131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>
      <c r="A374" s="12"/>
      <c r="B374" s="8"/>
      <c r="C374" s="8"/>
      <c r="D374" s="8"/>
      <c r="E374" s="8"/>
      <c r="H374" s="12"/>
      <c r="I374" s="134"/>
      <c r="L374" s="131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>
      <c r="A375" s="12"/>
      <c r="B375" s="8"/>
      <c r="C375" s="8"/>
      <c r="D375" s="8"/>
      <c r="E375" s="8"/>
      <c r="H375" s="12"/>
      <c r="I375" s="134"/>
      <c r="L375" s="131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>
      <c r="A376" s="12"/>
      <c r="B376" s="8"/>
      <c r="C376" s="8"/>
      <c r="D376" s="8"/>
      <c r="E376" s="8"/>
      <c r="H376" s="12"/>
      <c r="I376" s="134"/>
      <c r="L376" s="131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>
      <c r="A377" s="12"/>
      <c r="B377" s="8"/>
      <c r="C377" s="8"/>
      <c r="D377" s="8"/>
      <c r="E377" s="8"/>
      <c r="H377" s="12"/>
      <c r="I377" s="134"/>
      <c r="L377" s="131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>
      <c r="A378" s="12"/>
      <c r="B378" s="8"/>
      <c r="C378" s="8"/>
      <c r="D378" s="8"/>
      <c r="E378" s="8"/>
      <c r="H378" s="12"/>
      <c r="I378" s="134"/>
      <c r="L378" s="131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>
      <c r="A379" s="12"/>
      <c r="B379" s="8"/>
      <c r="C379" s="8"/>
      <c r="D379" s="8"/>
      <c r="E379" s="8"/>
      <c r="H379" s="12"/>
      <c r="I379" s="134"/>
      <c r="L379" s="131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>
      <c r="A380" s="12"/>
      <c r="B380" s="8"/>
      <c r="C380" s="8"/>
      <c r="D380" s="8"/>
      <c r="E380" s="8"/>
      <c r="H380" s="12"/>
      <c r="I380" s="134"/>
      <c r="L380" s="131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>
      <c r="A381" s="12"/>
      <c r="B381" s="8"/>
      <c r="C381" s="8"/>
      <c r="D381" s="8"/>
      <c r="E381" s="8"/>
      <c r="H381" s="12"/>
      <c r="I381" s="134"/>
      <c r="L381" s="131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>
      <c r="A382" s="12"/>
      <c r="B382" s="8"/>
      <c r="C382" s="8"/>
      <c r="D382" s="8"/>
      <c r="E382" s="8"/>
      <c r="H382" s="12"/>
      <c r="I382" s="134"/>
      <c r="L382" s="131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>
      <c r="A383" s="12"/>
      <c r="B383" s="8"/>
      <c r="C383" s="8"/>
      <c r="D383" s="8"/>
      <c r="E383" s="8"/>
      <c r="H383" s="12"/>
      <c r="I383" s="134"/>
      <c r="L383" s="131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>
      <c r="A384" s="12"/>
      <c r="B384" s="8"/>
      <c r="C384" s="8"/>
      <c r="D384" s="8"/>
      <c r="E384" s="8"/>
      <c r="H384" s="12"/>
      <c r="I384" s="134"/>
      <c r="L384" s="131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>
      <c r="A385" s="12"/>
      <c r="B385" s="8"/>
      <c r="C385" s="8"/>
      <c r="D385" s="8"/>
      <c r="E385" s="8"/>
      <c r="H385" s="12"/>
      <c r="I385" s="134"/>
      <c r="L385" s="131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>
      <c r="A386" s="12"/>
      <c r="B386" s="8"/>
      <c r="C386" s="8"/>
      <c r="D386" s="8"/>
      <c r="E386" s="8"/>
      <c r="H386" s="12"/>
      <c r="I386" s="134"/>
      <c r="L386" s="131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>
      <c r="A387" s="12"/>
      <c r="B387" s="8"/>
      <c r="C387" s="8"/>
      <c r="D387" s="8"/>
      <c r="E387" s="8"/>
      <c r="H387" s="12"/>
      <c r="I387" s="134"/>
      <c r="L387" s="131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>
      <c r="A388" s="12"/>
      <c r="B388" s="8"/>
      <c r="C388" s="8"/>
      <c r="D388" s="8"/>
      <c r="E388" s="8"/>
      <c r="H388" s="12"/>
      <c r="I388" s="134"/>
      <c r="L388" s="131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>
      <c r="A389" s="12"/>
      <c r="B389" s="8"/>
      <c r="C389" s="8"/>
      <c r="D389" s="8"/>
      <c r="E389" s="8"/>
      <c r="H389" s="12"/>
      <c r="I389" s="134"/>
      <c r="L389" s="131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>
      <c r="A390" s="12"/>
      <c r="B390" s="8"/>
      <c r="C390" s="8"/>
      <c r="D390" s="8"/>
      <c r="E390" s="8"/>
      <c r="H390" s="12"/>
      <c r="I390" s="134"/>
      <c r="L390" s="131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>
      <c r="A391" s="12"/>
      <c r="B391" s="8"/>
      <c r="C391" s="8"/>
      <c r="D391" s="8"/>
      <c r="E391" s="8"/>
      <c r="H391" s="12"/>
      <c r="I391" s="134"/>
      <c r="L391" s="131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>
      <c r="A392" s="12"/>
      <c r="B392" s="8"/>
      <c r="C392" s="8"/>
      <c r="D392" s="8"/>
      <c r="E392" s="8"/>
      <c r="H392" s="12"/>
      <c r="I392" s="134"/>
      <c r="L392" s="131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>
      <c r="A393" s="12"/>
      <c r="B393" s="8"/>
      <c r="C393" s="8"/>
      <c r="D393" s="8"/>
      <c r="E393" s="8"/>
      <c r="H393" s="12"/>
      <c r="I393" s="134"/>
      <c r="L393" s="131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>
      <c r="A394" s="12"/>
      <c r="B394" s="8"/>
      <c r="C394" s="8"/>
      <c r="D394" s="8"/>
      <c r="E394" s="8"/>
      <c r="H394" s="12"/>
      <c r="I394" s="134"/>
      <c r="L394" s="131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>
      <c r="A395" s="12"/>
      <c r="B395" s="8"/>
      <c r="C395" s="8"/>
      <c r="D395" s="8"/>
      <c r="E395" s="8"/>
      <c r="H395" s="12"/>
      <c r="I395" s="134"/>
      <c r="L395" s="131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>
      <c r="A396" s="12"/>
      <c r="B396" s="8"/>
      <c r="C396" s="8"/>
      <c r="D396" s="8"/>
      <c r="E396" s="8"/>
      <c r="H396" s="12"/>
      <c r="I396" s="134"/>
      <c r="L396" s="131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>
      <c r="A397" s="12"/>
      <c r="B397" s="8"/>
      <c r="C397" s="8"/>
      <c r="D397" s="8"/>
      <c r="E397" s="8"/>
      <c r="H397" s="12"/>
      <c r="I397" s="134"/>
      <c r="L397" s="131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>
      <c r="A398" s="12"/>
      <c r="B398" s="8"/>
      <c r="C398" s="8"/>
      <c r="D398" s="8"/>
      <c r="E398" s="8"/>
      <c r="H398" s="12"/>
      <c r="I398" s="134"/>
      <c r="L398" s="131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>
      <c r="A399" s="12"/>
      <c r="B399" s="8"/>
      <c r="C399" s="8"/>
      <c r="D399" s="8"/>
      <c r="E399" s="8"/>
      <c r="H399" s="12"/>
      <c r="I399" s="134"/>
      <c r="L399" s="131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>
      <c r="A400" s="12"/>
      <c r="B400" s="8"/>
      <c r="C400" s="8"/>
      <c r="D400" s="8"/>
      <c r="E400" s="8"/>
      <c r="H400" s="12"/>
      <c r="I400" s="134"/>
      <c r="L400" s="131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>
      <c r="A401" s="12"/>
      <c r="B401" s="8"/>
      <c r="C401" s="8"/>
      <c r="D401" s="8"/>
      <c r="E401" s="8"/>
      <c r="H401" s="12"/>
      <c r="I401" s="134"/>
      <c r="L401" s="131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>
      <c r="A402" s="12"/>
      <c r="B402" s="8"/>
      <c r="C402" s="8"/>
      <c r="D402" s="8"/>
      <c r="E402" s="8"/>
      <c r="H402" s="12"/>
      <c r="I402" s="134"/>
      <c r="L402" s="131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>
      <c r="A403" s="12"/>
      <c r="B403" s="8"/>
      <c r="C403" s="8"/>
      <c r="D403" s="8"/>
      <c r="E403" s="8"/>
      <c r="H403" s="12"/>
      <c r="I403" s="134"/>
      <c r="L403" s="131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>
      <c r="A404" s="12"/>
      <c r="B404" s="8"/>
      <c r="C404" s="8"/>
      <c r="D404" s="8"/>
      <c r="E404" s="8"/>
      <c r="H404" s="12"/>
      <c r="I404" s="134"/>
      <c r="L404" s="131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>
      <c r="A405" s="12"/>
      <c r="B405" s="8"/>
      <c r="C405" s="8"/>
      <c r="D405" s="8"/>
      <c r="E405" s="8"/>
      <c r="H405" s="12"/>
      <c r="I405" s="134"/>
      <c r="L405" s="131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>
      <c r="A406" s="12"/>
      <c r="B406" s="8"/>
      <c r="C406" s="8"/>
      <c r="D406" s="8"/>
      <c r="E406" s="8"/>
      <c r="H406" s="12"/>
      <c r="I406" s="134"/>
      <c r="L406" s="131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>
      <c r="A407" s="12"/>
      <c r="B407" s="8"/>
      <c r="C407" s="8"/>
      <c r="D407" s="8"/>
      <c r="E407" s="8"/>
      <c r="H407" s="12"/>
      <c r="I407" s="134"/>
      <c r="L407" s="131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>
      <c r="A408" s="12"/>
      <c r="B408" s="8"/>
      <c r="C408" s="8"/>
      <c r="D408" s="8"/>
      <c r="E408" s="8"/>
      <c r="H408" s="12"/>
      <c r="I408" s="134"/>
      <c r="L408" s="131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>
      <c r="A409" s="12"/>
      <c r="B409" s="8"/>
      <c r="C409" s="8"/>
      <c r="D409" s="8"/>
      <c r="E409" s="8"/>
      <c r="H409" s="12"/>
      <c r="I409" s="134"/>
      <c r="L409" s="131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>
      <c r="A410" s="12"/>
      <c r="B410" s="8"/>
      <c r="C410" s="8"/>
      <c r="D410" s="8"/>
      <c r="E410" s="8"/>
      <c r="H410" s="12"/>
      <c r="I410" s="134"/>
      <c r="L410" s="131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>
      <c r="A411" s="12"/>
      <c r="B411" s="8"/>
      <c r="C411" s="8"/>
      <c r="D411" s="8"/>
      <c r="E411" s="8"/>
      <c r="H411" s="12"/>
      <c r="I411" s="134"/>
      <c r="L411" s="131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>
      <c r="A412" s="12"/>
      <c r="B412" s="8"/>
      <c r="C412" s="8"/>
      <c r="D412" s="8"/>
      <c r="E412" s="8"/>
      <c r="H412" s="12"/>
      <c r="I412" s="134"/>
      <c r="L412" s="131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>
      <c r="A413" s="12"/>
      <c r="B413" s="8"/>
      <c r="C413" s="8"/>
      <c r="D413" s="8"/>
      <c r="E413" s="8"/>
      <c r="H413" s="12"/>
      <c r="I413" s="134"/>
      <c r="L413" s="131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>
      <c r="A414" s="12"/>
      <c r="B414" s="8"/>
      <c r="C414" s="8"/>
      <c r="D414" s="8"/>
      <c r="E414" s="8"/>
      <c r="H414" s="12"/>
      <c r="I414" s="134"/>
      <c r="L414" s="131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>
      <c r="A415" s="12"/>
      <c r="B415" s="8"/>
      <c r="C415" s="8"/>
      <c r="D415" s="8"/>
      <c r="E415" s="8"/>
      <c r="H415" s="12"/>
      <c r="I415" s="134"/>
      <c r="L415" s="131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>
      <c r="A416" s="12"/>
      <c r="B416" s="8"/>
      <c r="C416" s="8"/>
      <c r="D416" s="8"/>
      <c r="E416" s="8"/>
      <c r="H416" s="12"/>
      <c r="I416" s="134"/>
      <c r="L416" s="131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>
      <c r="A417" s="12"/>
      <c r="B417" s="8"/>
      <c r="C417" s="8"/>
      <c r="D417" s="8"/>
      <c r="E417" s="8"/>
      <c r="H417" s="12"/>
      <c r="I417" s="134"/>
      <c r="L417" s="131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>
      <c r="A418" s="12"/>
      <c r="B418" s="8"/>
      <c r="C418" s="8"/>
      <c r="D418" s="8"/>
      <c r="E418" s="8"/>
      <c r="H418" s="12"/>
      <c r="I418" s="134"/>
      <c r="L418" s="131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>
      <c r="A419" s="12"/>
      <c r="B419" s="8"/>
      <c r="C419" s="8"/>
      <c r="D419" s="8"/>
      <c r="E419" s="8"/>
      <c r="H419" s="12"/>
      <c r="I419" s="134"/>
      <c r="L419" s="131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>
      <c r="A420" s="12"/>
      <c r="B420" s="8"/>
      <c r="C420" s="8"/>
      <c r="D420" s="8"/>
      <c r="E420" s="8"/>
      <c r="H420" s="12"/>
      <c r="I420" s="134"/>
      <c r="L420" s="131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>
      <c r="A421" s="12"/>
      <c r="B421" s="8"/>
      <c r="C421" s="8"/>
      <c r="D421" s="8"/>
      <c r="E421" s="8"/>
      <c r="H421" s="12"/>
      <c r="I421" s="134"/>
      <c r="L421" s="131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>
      <c r="A422" s="12"/>
      <c r="B422" s="8"/>
      <c r="C422" s="8"/>
      <c r="D422" s="8"/>
      <c r="E422" s="8"/>
      <c r="H422" s="12"/>
      <c r="I422" s="134"/>
      <c r="L422" s="131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>
      <c r="A423" s="12"/>
      <c r="B423" s="8"/>
      <c r="C423" s="8"/>
      <c r="D423" s="8"/>
      <c r="E423" s="8"/>
      <c r="H423" s="12"/>
      <c r="I423" s="134"/>
      <c r="L423" s="131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>
      <c r="A424" s="12"/>
      <c r="B424" s="8"/>
      <c r="C424" s="8"/>
      <c r="D424" s="8"/>
      <c r="E424" s="8"/>
      <c r="H424" s="12"/>
      <c r="I424" s="134"/>
      <c r="L424" s="131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>
      <c r="A425" s="12"/>
      <c r="B425" s="8"/>
      <c r="C425" s="8"/>
      <c r="D425" s="8"/>
      <c r="E425" s="8"/>
      <c r="H425" s="12"/>
      <c r="I425" s="134"/>
      <c r="L425" s="131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>
      <c r="A426" s="12"/>
      <c r="B426" s="8"/>
      <c r="C426" s="8"/>
      <c r="D426" s="8"/>
      <c r="E426" s="8"/>
      <c r="H426" s="12"/>
      <c r="I426" s="134"/>
      <c r="L426" s="131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>
      <c r="A427" s="12"/>
      <c r="B427" s="8"/>
      <c r="C427" s="8"/>
      <c r="D427" s="8"/>
      <c r="E427" s="8"/>
      <c r="H427" s="12"/>
      <c r="I427" s="134"/>
      <c r="L427" s="131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>
      <c r="A428" s="12"/>
      <c r="B428" s="8"/>
      <c r="C428" s="8"/>
      <c r="D428" s="8"/>
      <c r="E428" s="8"/>
      <c r="H428" s="12"/>
      <c r="I428" s="134"/>
      <c r="L428" s="131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>
      <c r="A429" s="12"/>
      <c r="B429" s="8"/>
      <c r="C429" s="8"/>
      <c r="D429" s="8"/>
      <c r="E429" s="8"/>
      <c r="H429" s="12"/>
      <c r="I429" s="134"/>
      <c r="L429" s="131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>
      <c r="A430" s="12"/>
      <c r="B430" s="8"/>
      <c r="C430" s="8"/>
      <c r="D430" s="8"/>
      <c r="E430" s="8"/>
      <c r="H430" s="12"/>
      <c r="I430" s="134"/>
      <c r="L430" s="131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>
      <c r="A431" s="12"/>
      <c r="B431" s="8"/>
      <c r="C431" s="8"/>
      <c r="D431" s="8"/>
      <c r="E431" s="8"/>
      <c r="H431" s="12"/>
      <c r="I431" s="134"/>
      <c r="L431" s="131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>
      <c r="A432" s="12"/>
      <c r="B432" s="8"/>
      <c r="C432" s="8"/>
      <c r="D432" s="8"/>
      <c r="E432" s="8"/>
      <c r="H432" s="12"/>
      <c r="I432" s="134"/>
      <c r="L432" s="131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>
      <c r="A433" s="12"/>
      <c r="B433" s="8"/>
      <c r="C433" s="8"/>
      <c r="D433" s="8"/>
      <c r="E433" s="8"/>
      <c r="H433" s="12"/>
      <c r="I433" s="134"/>
      <c r="L433" s="131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>
      <c r="A434" s="12"/>
      <c r="B434" s="8"/>
      <c r="C434" s="8"/>
      <c r="D434" s="8"/>
      <c r="E434" s="8"/>
      <c r="H434" s="12"/>
      <c r="I434" s="134"/>
      <c r="L434" s="131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>
      <c r="A435" s="12"/>
      <c r="B435" s="8"/>
      <c r="C435" s="8"/>
      <c r="D435" s="8"/>
      <c r="E435" s="8"/>
      <c r="H435" s="12"/>
      <c r="I435" s="134"/>
      <c r="L435" s="131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>
      <c r="A436" s="12"/>
      <c r="B436" s="8"/>
      <c r="C436" s="8"/>
      <c r="D436" s="8"/>
      <c r="E436" s="8"/>
      <c r="H436" s="12"/>
      <c r="I436" s="134"/>
      <c r="L436" s="131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>
      <c r="A437" s="12"/>
      <c r="B437" s="8"/>
      <c r="C437" s="8"/>
      <c r="D437" s="8"/>
      <c r="E437" s="8"/>
      <c r="H437" s="12"/>
      <c r="I437" s="134"/>
      <c r="L437" s="131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>
      <c r="A438" s="12"/>
      <c r="B438" s="8"/>
      <c r="C438" s="8"/>
      <c r="D438" s="8"/>
      <c r="E438" s="8"/>
      <c r="H438" s="12"/>
      <c r="I438" s="134"/>
      <c r="L438" s="131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>
      <c r="A439" s="12"/>
      <c r="B439" s="8"/>
      <c r="C439" s="8"/>
      <c r="D439" s="8"/>
      <c r="E439" s="8"/>
      <c r="H439" s="12"/>
      <c r="I439" s="134"/>
      <c r="L439" s="131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>
      <c r="A440" s="12"/>
      <c r="B440" s="8"/>
      <c r="C440" s="8"/>
      <c r="D440" s="8"/>
      <c r="E440" s="8"/>
      <c r="H440" s="12"/>
      <c r="I440" s="134"/>
      <c r="L440" s="131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>
      <c r="A441" s="12"/>
      <c r="B441" s="8"/>
      <c r="C441" s="8"/>
      <c r="D441" s="8"/>
      <c r="E441" s="8"/>
      <c r="H441" s="12"/>
      <c r="I441" s="134"/>
      <c r="L441" s="131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>
      <c r="A442" s="12"/>
      <c r="B442" s="8"/>
      <c r="C442" s="8"/>
      <c r="D442" s="8"/>
      <c r="E442" s="8"/>
      <c r="H442" s="12"/>
      <c r="I442" s="134"/>
      <c r="L442" s="131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>
      <c r="A443" s="12"/>
      <c r="B443" s="8"/>
      <c r="C443" s="8"/>
      <c r="D443" s="8"/>
      <c r="E443" s="8"/>
      <c r="H443" s="12"/>
      <c r="I443" s="134"/>
      <c r="L443" s="131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>
      <c r="A444" s="12"/>
      <c r="B444" s="8"/>
      <c r="C444" s="8"/>
      <c r="D444" s="8"/>
      <c r="E444" s="8"/>
      <c r="H444" s="12"/>
      <c r="I444" s="134"/>
      <c r="L444" s="131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>
      <c r="A445" s="12"/>
      <c r="B445" s="8"/>
      <c r="C445" s="8"/>
      <c r="D445" s="8"/>
      <c r="E445" s="8"/>
      <c r="H445" s="12"/>
      <c r="I445" s="134"/>
      <c r="L445" s="131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>
      <c r="A446" s="12"/>
      <c r="B446" s="8"/>
      <c r="C446" s="8"/>
      <c r="D446" s="8"/>
      <c r="E446" s="8"/>
      <c r="H446" s="12"/>
      <c r="I446" s="134"/>
      <c r="L446" s="131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>
      <c r="A447" s="12"/>
      <c r="B447" s="8"/>
      <c r="C447" s="8"/>
      <c r="D447" s="8"/>
      <c r="E447" s="8"/>
      <c r="H447" s="12"/>
      <c r="I447" s="134"/>
      <c r="L447" s="131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>
      <c r="A448" s="12"/>
      <c r="B448" s="8"/>
      <c r="C448" s="8"/>
      <c r="D448" s="8"/>
      <c r="E448" s="8"/>
      <c r="H448" s="12"/>
      <c r="I448" s="134"/>
      <c r="L448" s="131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>
      <c r="A449" s="12"/>
      <c r="B449" s="8"/>
      <c r="C449" s="8"/>
      <c r="D449" s="8"/>
      <c r="E449" s="8"/>
      <c r="H449" s="12"/>
      <c r="I449" s="134"/>
      <c r="L449" s="131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>
      <c r="A450" s="12"/>
      <c r="B450" s="8"/>
      <c r="C450" s="8"/>
      <c r="D450" s="8"/>
      <c r="E450" s="8"/>
      <c r="H450" s="12"/>
      <c r="I450" s="134"/>
      <c r="L450" s="131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>
      <c r="A451" s="12"/>
      <c r="B451" s="8"/>
      <c r="C451" s="8"/>
      <c r="D451" s="8"/>
      <c r="E451" s="8"/>
      <c r="H451" s="12"/>
      <c r="I451" s="134"/>
      <c r="L451" s="131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>
      <c r="A452" s="12"/>
      <c r="B452" s="8"/>
      <c r="C452" s="8"/>
      <c r="D452" s="8"/>
      <c r="E452" s="8"/>
      <c r="H452" s="12"/>
      <c r="I452" s="134"/>
      <c r="L452" s="131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>
      <c r="A453" s="12"/>
      <c r="B453" s="8"/>
      <c r="C453" s="8"/>
      <c r="D453" s="8"/>
      <c r="E453" s="8"/>
      <c r="H453" s="12"/>
      <c r="I453" s="134"/>
      <c r="L453" s="131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>
      <c r="A454" s="12"/>
      <c r="B454" s="8"/>
      <c r="C454" s="8"/>
      <c r="D454" s="8"/>
      <c r="E454" s="8"/>
      <c r="H454" s="12"/>
      <c r="I454" s="134"/>
      <c r="L454" s="131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>
      <c r="A455" s="12"/>
      <c r="B455" s="8"/>
      <c r="C455" s="8"/>
      <c r="D455" s="8"/>
      <c r="E455" s="8"/>
      <c r="H455" s="12"/>
      <c r="I455" s="134"/>
      <c r="L455" s="131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>
      <c r="A456" s="12"/>
      <c r="B456" s="8"/>
      <c r="C456" s="8"/>
      <c r="D456" s="8"/>
      <c r="E456" s="8"/>
      <c r="H456" s="12"/>
      <c r="I456" s="134"/>
      <c r="L456" s="131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>
      <c r="A457" s="12"/>
      <c r="B457" s="8"/>
      <c r="C457" s="8"/>
      <c r="D457" s="8"/>
      <c r="E457" s="8"/>
      <c r="H457" s="12"/>
      <c r="I457" s="134"/>
      <c r="L457" s="131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>
      <c r="A458" s="12"/>
      <c r="B458" s="8"/>
      <c r="C458" s="8"/>
      <c r="D458" s="8"/>
      <c r="E458" s="8"/>
      <c r="H458" s="12"/>
      <c r="I458" s="134"/>
      <c r="L458" s="131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>
      <c r="A459" s="12"/>
      <c r="B459" s="8"/>
      <c r="C459" s="8"/>
      <c r="D459" s="8"/>
      <c r="E459" s="8"/>
      <c r="H459" s="12"/>
      <c r="I459" s="134"/>
      <c r="L459" s="131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>
      <c r="A460" s="12"/>
      <c r="B460" s="8"/>
      <c r="C460" s="8"/>
      <c r="D460" s="8"/>
      <c r="E460" s="8"/>
      <c r="H460" s="12"/>
      <c r="I460" s="134"/>
      <c r="L460" s="131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>
      <c r="A461" s="12"/>
      <c r="B461" s="8"/>
      <c r="C461" s="8"/>
      <c r="D461" s="8"/>
      <c r="E461" s="8"/>
      <c r="H461" s="12"/>
      <c r="I461" s="134"/>
      <c r="L461" s="131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>
      <c r="A462" s="12"/>
      <c r="B462" s="8"/>
      <c r="C462" s="8"/>
      <c r="D462" s="8"/>
      <c r="E462" s="8"/>
      <c r="H462" s="12"/>
      <c r="I462" s="134"/>
      <c r="L462" s="131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>
      <c r="A463" s="12"/>
      <c r="B463" s="8"/>
      <c r="C463" s="8"/>
      <c r="D463" s="8"/>
      <c r="E463" s="8"/>
      <c r="H463" s="12"/>
      <c r="I463" s="134"/>
      <c r="L463" s="131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>
      <c r="A464" s="12"/>
      <c r="B464" s="8"/>
      <c r="C464" s="8"/>
      <c r="D464" s="8"/>
      <c r="E464" s="8"/>
      <c r="H464" s="12"/>
      <c r="I464" s="134"/>
      <c r="L464" s="131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>
      <c r="A465" s="12"/>
      <c r="B465" s="8"/>
      <c r="C465" s="8"/>
      <c r="D465" s="8"/>
      <c r="E465" s="8"/>
      <c r="H465" s="12"/>
      <c r="I465" s="134"/>
      <c r="L465" s="131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>
      <c r="A466" s="12"/>
      <c r="B466" s="8"/>
      <c r="C466" s="8"/>
      <c r="D466" s="8"/>
      <c r="E466" s="8"/>
      <c r="H466" s="12"/>
      <c r="I466" s="134"/>
      <c r="L466" s="131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>
      <c r="A467" s="12"/>
      <c r="B467" s="8"/>
      <c r="C467" s="8"/>
      <c r="D467" s="8"/>
      <c r="E467" s="8"/>
      <c r="H467" s="12"/>
      <c r="I467" s="134"/>
      <c r="L467" s="131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>
      <c r="A468" s="12"/>
      <c r="B468" s="8"/>
      <c r="C468" s="8"/>
      <c r="D468" s="8"/>
      <c r="E468" s="8"/>
      <c r="H468" s="12"/>
      <c r="I468" s="134"/>
      <c r="L468" s="131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>
      <c r="A469" s="12"/>
      <c r="B469" s="8"/>
      <c r="C469" s="8"/>
      <c r="D469" s="8"/>
      <c r="E469" s="8"/>
      <c r="H469" s="12"/>
      <c r="I469" s="134"/>
      <c r="L469" s="131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>
      <c r="A470" s="12"/>
      <c r="B470" s="8"/>
      <c r="C470" s="8"/>
      <c r="D470" s="8"/>
      <c r="E470" s="8"/>
      <c r="H470" s="12"/>
      <c r="I470" s="134"/>
      <c r="L470" s="131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>
      <c r="A471" s="12"/>
      <c r="B471" s="8"/>
      <c r="C471" s="8"/>
      <c r="D471" s="8"/>
      <c r="E471" s="8"/>
      <c r="H471" s="12"/>
      <c r="I471" s="134"/>
      <c r="L471" s="131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>
      <c r="A472" s="12"/>
      <c r="B472" s="8"/>
      <c r="C472" s="8"/>
      <c r="D472" s="8"/>
      <c r="E472" s="8"/>
      <c r="H472" s="12"/>
      <c r="I472" s="134"/>
      <c r="L472" s="131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>
      <c r="A473" s="12"/>
      <c r="B473" s="8"/>
      <c r="C473" s="8"/>
      <c r="D473" s="8"/>
      <c r="E473" s="8"/>
      <c r="H473" s="12"/>
      <c r="I473" s="134"/>
      <c r="L473" s="131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>
      <c r="A474" s="12"/>
      <c r="B474" s="8"/>
      <c r="C474" s="8"/>
      <c r="D474" s="8"/>
      <c r="E474" s="8"/>
      <c r="H474" s="12"/>
      <c r="I474" s="134"/>
      <c r="L474" s="131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>
      <c r="A475" s="12"/>
      <c r="B475" s="8"/>
      <c r="C475" s="8"/>
      <c r="D475" s="8"/>
      <c r="E475" s="8"/>
      <c r="H475" s="12"/>
      <c r="I475" s="134"/>
      <c r="L475" s="131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>
      <c r="A476" s="12"/>
      <c r="B476" s="8"/>
      <c r="C476" s="8"/>
      <c r="D476" s="8"/>
      <c r="E476" s="8"/>
      <c r="H476" s="12"/>
      <c r="I476" s="134"/>
      <c r="L476" s="131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>
      <c r="A477" s="12"/>
      <c r="B477" s="8"/>
      <c r="C477" s="8"/>
      <c r="D477" s="8"/>
      <c r="E477" s="8"/>
      <c r="H477" s="12"/>
      <c r="I477" s="134"/>
      <c r="L477" s="131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>
      <c r="A478" s="12"/>
      <c r="B478" s="8"/>
      <c r="C478" s="8"/>
      <c r="D478" s="8"/>
      <c r="E478" s="8"/>
      <c r="H478" s="12"/>
      <c r="I478" s="134"/>
      <c r="L478" s="131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>
      <c r="A479" s="12"/>
      <c r="B479" s="8"/>
      <c r="C479" s="8"/>
      <c r="D479" s="8"/>
      <c r="E479" s="8"/>
      <c r="H479" s="12"/>
      <c r="I479" s="134"/>
      <c r="L479" s="131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>
      <c r="A480" s="12"/>
      <c r="B480" s="8"/>
      <c r="C480" s="8"/>
      <c r="D480" s="8"/>
      <c r="E480" s="8"/>
      <c r="H480" s="12"/>
      <c r="I480" s="134"/>
      <c r="L480" s="131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>
      <c r="A481" s="12"/>
      <c r="B481" s="8"/>
      <c r="C481" s="8"/>
      <c r="D481" s="8"/>
      <c r="E481" s="8"/>
      <c r="H481" s="12"/>
      <c r="I481" s="134"/>
      <c r="L481" s="131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>
      <c r="A482" s="12"/>
      <c r="B482" s="8"/>
      <c r="C482" s="8"/>
      <c r="D482" s="8"/>
      <c r="E482" s="8"/>
      <c r="H482" s="12"/>
      <c r="I482" s="134"/>
      <c r="L482" s="131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>
      <c r="A483" s="12"/>
      <c r="B483" s="8"/>
      <c r="C483" s="8"/>
      <c r="D483" s="8"/>
      <c r="E483" s="8"/>
      <c r="H483" s="12"/>
      <c r="I483" s="134"/>
      <c r="L483" s="131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>
      <c r="A484" s="12"/>
      <c r="B484" s="8"/>
      <c r="C484" s="8"/>
      <c r="D484" s="8"/>
      <c r="E484" s="8"/>
      <c r="H484" s="12"/>
      <c r="I484" s="134"/>
      <c r="L484" s="131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>
      <c r="A485" s="12"/>
      <c r="B485" s="8"/>
      <c r="C485" s="8"/>
      <c r="D485" s="8"/>
      <c r="E485" s="8"/>
      <c r="H485" s="12"/>
      <c r="I485" s="134"/>
      <c r="L485" s="131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>
      <c r="A486" s="12"/>
      <c r="B486" s="8"/>
      <c r="C486" s="8"/>
      <c r="D486" s="8"/>
      <c r="E486" s="8"/>
      <c r="H486" s="12"/>
      <c r="I486" s="134"/>
      <c r="L486" s="131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>
      <c r="A487" s="12"/>
      <c r="B487" s="8"/>
      <c r="C487" s="8"/>
      <c r="D487" s="8"/>
      <c r="E487" s="8"/>
      <c r="H487" s="12"/>
      <c r="I487" s="134"/>
      <c r="L487" s="131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>
      <c r="A488" s="12"/>
      <c r="B488" s="8"/>
      <c r="C488" s="8"/>
      <c r="D488" s="8"/>
      <c r="E488" s="8"/>
      <c r="H488" s="12"/>
      <c r="I488" s="134"/>
      <c r="L488" s="131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>
      <c r="A489" s="12"/>
      <c r="B489" s="8"/>
      <c r="C489" s="8"/>
      <c r="D489" s="8"/>
      <c r="E489" s="8"/>
      <c r="H489" s="12"/>
      <c r="I489" s="134"/>
      <c r="L489" s="131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>
      <c r="A490" s="12"/>
      <c r="B490" s="8"/>
      <c r="C490" s="8"/>
      <c r="D490" s="8"/>
      <c r="E490" s="8"/>
      <c r="H490" s="12"/>
      <c r="I490" s="134"/>
      <c r="L490" s="131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>
      <c r="A491" s="12"/>
      <c r="B491" s="8"/>
      <c r="C491" s="8"/>
      <c r="D491" s="8"/>
      <c r="E491" s="8"/>
      <c r="H491" s="12"/>
      <c r="I491" s="134"/>
      <c r="L491" s="131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>
      <c r="A492" s="12"/>
      <c r="B492" s="8"/>
      <c r="C492" s="8"/>
      <c r="D492" s="8"/>
      <c r="E492" s="8"/>
      <c r="H492" s="12"/>
      <c r="I492" s="134"/>
      <c r="L492" s="131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>
      <c r="A493" s="12"/>
      <c r="B493" s="8"/>
      <c r="C493" s="8"/>
      <c r="D493" s="8"/>
      <c r="E493" s="8"/>
      <c r="H493" s="12"/>
      <c r="I493" s="134"/>
      <c r="L493" s="131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>
      <c r="A494" s="12"/>
      <c r="B494" s="8"/>
      <c r="C494" s="8"/>
      <c r="D494" s="8"/>
      <c r="E494" s="8"/>
      <c r="H494" s="12"/>
      <c r="I494" s="134"/>
      <c r="L494" s="131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>
      <c r="A495" s="12"/>
      <c r="B495" s="8"/>
      <c r="C495" s="8"/>
      <c r="D495" s="8"/>
      <c r="E495" s="8"/>
      <c r="H495" s="12"/>
      <c r="I495" s="134"/>
      <c r="L495" s="131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>
      <c r="A496" s="12"/>
      <c r="B496" s="8"/>
      <c r="C496" s="8"/>
      <c r="D496" s="8"/>
      <c r="E496" s="8"/>
      <c r="H496" s="12"/>
      <c r="I496" s="134"/>
      <c r="L496" s="131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>
      <c r="A497" s="12"/>
      <c r="B497" s="8"/>
      <c r="C497" s="8"/>
      <c r="D497" s="8"/>
      <c r="E497" s="8"/>
      <c r="H497" s="12"/>
      <c r="I497" s="134"/>
      <c r="L497" s="131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>
      <c r="A498" s="12"/>
      <c r="B498" s="8"/>
      <c r="C498" s="8"/>
      <c r="D498" s="8"/>
      <c r="E498" s="8"/>
      <c r="H498" s="12"/>
      <c r="I498" s="134"/>
      <c r="L498" s="131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>
      <c r="A499" s="12"/>
      <c r="B499" s="8"/>
      <c r="C499" s="8"/>
      <c r="D499" s="8"/>
      <c r="E499" s="8"/>
      <c r="H499" s="12"/>
      <c r="I499" s="134"/>
      <c r="L499" s="131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>
      <c r="A500" s="12"/>
      <c r="B500" s="8"/>
      <c r="C500" s="8"/>
      <c r="D500" s="8"/>
      <c r="E500" s="8"/>
      <c r="H500" s="12"/>
      <c r="I500" s="134"/>
      <c r="L500" s="131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>
      <c r="A501" s="12"/>
      <c r="B501" s="8"/>
      <c r="C501" s="8"/>
      <c r="D501" s="8"/>
      <c r="E501" s="8"/>
      <c r="H501" s="12"/>
      <c r="I501" s="134"/>
      <c r="L501" s="131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>
      <c r="A502" s="12"/>
      <c r="B502" s="8"/>
      <c r="C502" s="8"/>
      <c r="D502" s="8"/>
      <c r="E502" s="8"/>
      <c r="H502" s="12"/>
      <c r="I502" s="134"/>
      <c r="L502" s="131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>
      <c r="A503" s="12"/>
      <c r="B503" s="8"/>
      <c r="C503" s="8"/>
      <c r="D503" s="8"/>
      <c r="E503" s="8"/>
      <c r="H503" s="12"/>
      <c r="I503" s="134"/>
      <c r="L503" s="131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>
      <c r="A504" s="12"/>
      <c r="B504" s="8"/>
      <c r="C504" s="8"/>
      <c r="D504" s="8"/>
      <c r="E504" s="8"/>
      <c r="H504" s="12"/>
      <c r="I504" s="134"/>
      <c r="L504" s="131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>
      <c r="A505" s="12"/>
      <c r="B505" s="8"/>
      <c r="C505" s="8"/>
      <c r="D505" s="8"/>
      <c r="E505" s="8"/>
      <c r="H505" s="12"/>
      <c r="I505" s="134"/>
      <c r="L505" s="131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>
      <c r="A506" s="12"/>
      <c r="B506" s="8"/>
      <c r="C506" s="8"/>
      <c r="D506" s="8"/>
      <c r="E506" s="8"/>
      <c r="H506" s="12"/>
      <c r="I506" s="134"/>
      <c r="L506" s="131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>
      <c r="A507" s="12"/>
      <c r="B507" s="8"/>
      <c r="C507" s="8"/>
      <c r="D507" s="8"/>
      <c r="E507" s="8"/>
      <c r="H507" s="12"/>
      <c r="I507" s="134"/>
      <c r="L507" s="131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>
      <c r="A508" s="12"/>
      <c r="B508" s="8"/>
      <c r="C508" s="8"/>
      <c r="D508" s="8"/>
      <c r="E508" s="8"/>
      <c r="H508" s="12"/>
      <c r="I508" s="134"/>
      <c r="L508" s="131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>
      <c r="A509" s="12"/>
      <c r="B509" s="8"/>
      <c r="C509" s="8"/>
      <c r="D509" s="8"/>
      <c r="E509" s="8"/>
      <c r="H509" s="12"/>
      <c r="I509" s="134"/>
      <c r="L509" s="131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>
      <c r="A510" s="12"/>
      <c r="B510" s="8"/>
      <c r="C510" s="8"/>
      <c r="D510" s="8"/>
      <c r="E510" s="8"/>
      <c r="H510" s="12"/>
      <c r="I510" s="134"/>
      <c r="L510" s="131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>
      <c r="A511" s="12"/>
      <c r="B511" s="8"/>
      <c r="C511" s="8"/>
      <c r="D511" s="8"/>
      <c r="E511" s="8"/>
      <c r="H511" s="12"/>
      <c r="I511" s="134"/>
      <c r="L511" s="131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>
      <c r="A512" s="12"/>
      <c r="B512" s="8"/>
      <c r="C512" s="8"/>
      <c r="D512" s="8"/>
      <c r="E512" s="8"/>
      <c r="H512" s="12"/>
      <c r="I512" s="134"/>
      <c r="L512" s="131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>
      <c r="A513" s="12"/>
      <c r="B513" s="8"/>
      <c r="C513" s="8"/>
      <c r="D513" s="8"/>
      <c r="E513" s="8"/>
      <c r="H513" s="12"/>
      <c r="I513" s="134"/>
      <c r="L513" s="131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>
      <c r="A514" s="12"/>
      <c r="B514" s="8"/>
      <c r="C514" s="8"/>
      <c r="D514" s="8"/>
      <c r="E514" s="8"/>
      <c r="H514" s="12"/>
      <c r="I514" s="134"/>
      <c r="L514" s="131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>
      <c r="A515" s="12"/>
      <c r="B515" s="8"/>
      <c r="C515" s="8"/>
      <c r="D515" s="8"/>
      <c r="E515" s="8"/>
      <c r="H515" s="12"/>
      <c r="I515" s="134"/>
      <c r="L515" s="131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>
      <c r="A516" s="12"/>
      <c r="B516" s="8"/>
      <c r="C516" s="8"/>
      <c r="D516" s="8"/>
      <c r="E516" s="8"/>
      <c r="H516" s="12"/>
      <c r="I516" s="134"/>
      <c r="L516" s="131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>
      <c r="A517" s="12"/>
      <c r="B517" s="8"/>
      <c r="C517" s="8"/>
      <c r="D517" s="8"/>
      <c r="E517" s="8"/>
      <c r="H517" s="12"/>
      <c r="I517" s="134"/>
      <c r="L517" s="131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>
      <c r="A518" s="12"/>
      <c r="B518" s="8"/>
      <c r="C518" s="8"/>
      <c r="D518" s="8"/>
      <c r="E518" s="8"/>
      <c r="H518" s="12"/>
      <c r="I518" s="134"/>
      <c r="L518" s="131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>
      <c r="A519" s="12"/>
      <c r="B519" s="8"/>
      <c r="C519" s="8"/>
      <c r="D519" s="8"/>
      <c r="E519" s="8"/>
      <c r="H519" s="12"/>
      <c r="I519" s="134"/>
      <c r="L519" s="131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>
      <c r="A520" s="12"/>
      <c r="B520" s="8"/>
      <c r="C520" s="8"/>
      <c r="D520" s="8"/>
      <c r="E520" s="8"/>
      <c r="H520" s="12"/>
      <c r="I520" s="134"/>
      <c r="L520" s="131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>
      <c r="A521" s="12"/>
      <c r="B521" s="8"/>
      <c r="C521" s="8"/>
      <c r="D521" s="8"/>
      <c r="E521" s="8"/>
      <c r="H521" s="12"/>
      <c r="I521" s="134"/>
      <c r="L521" s="131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>
      <c r="A522" s="12"/>
      <c r="B522" s="8"/>
      <c r="C522" s="8"/>
      <c r="D522" s="8"/>
      <c r="E522" s="8"/>
      <c r="H522" s="12"/>
      <c r="I522" s="134"/>
      <c r="L522" s="131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>
      <c r="A523" s="12"/>
      <c r="B523" s="8"/>
      <c r="C523" s="8"/>
      <c r="D523" s="8"/>
      <c r="E523" s="8"/>
      <c r="H523" s="12"/>
      <c r="I523" s="134"/>
      <c r="L523" s="131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>
      <c r="A524" s="12"/>
      <c r="B524" s="8"/>
      <c r="C524" s="8"/>
      <c r="D524" s="8"/>
      <c r="E524" s="8"/>
      <c r="H524" s="12"/>
      <c r="I524" s="134"/>
      <c r="L524" s="131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>
      <c r="A525" s="12"/>
      <c r="B525" s="8"/>
      <c r="C525" s="8"/>
      <c r="D525" s="8"/>
      <c r="E525" s="8"/>
      <c r="H525" s="12"/>
      <c r="I525" s="134"/>
      <c r="L525" s="131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>
      <c r="A526" s="12"/>
      <c r="B526" s="8"/>
      <c r="C526" s="8"/>
      <c r="D526" s="8"/>
      <c r="E526" s="8"/>
      <c r="H526" s="12"/>
      <c r="I526" s="134"/>
      <c r="L526" s="131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>
      <c r="A527" s="12"/>
      <c r="B527" s="8"/>
      <c r="C527" s="8"/>
      <c r="D527" s="8"/>
      <c r="E527" s="8"/>
      <c r="H527" s="12"/>
      <c r="I527" s="134"/>
      <c r="L527" s="131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>
      <c r="A528" s="12"/>
      <c r="B528" s="8"/>
      <c r="C528" s="8"/>
      <c r="D528" s="8"/>
      <c r="E528" s="8"/>
      <c r="H528" s="12"/>
      <c r="I528" s="134"/>
      <c r="L528" s="131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>
      <c r="A529" s="12"/>
      <c r="B529" s="8"/>
      <c r="C529" s="8"/>
      <c r="D529" s="8"/>
      <c r="E529" s="8"/>
      <c r="H529" s="12"/>
      <c r="I529" s="134"/>
      <c r="L529" s="131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>
      <c r="A530" s="12"/>
      <c r="B530" s="8"/>
      <c r="C530" s="8"/>
      <c r="D530" s="8"/>
      <c r="E530" s="8"/>
      <c r="H530" s="12"/>
      <c r="I530" s="134"/>
      <c r="L530" s="131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>
      <c r="A531" s="12"/>
      <c r="B531" s="8"/>
      <c r="C531" s="8"/>
      <c r="D531" s="8"/>
      <c r="E531" s="8"/>
      <c r="H531" s="12"/>
      <c r="I531" s="134"/>
      <c r="L531" s="131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>
      <c r="A532" s="12"/>
      <c r="B532" s="8"/>
      <c r="C532" s="8"/>
      <c r="D532" s="8"/>
      <c r="E532" s="8"/>
      <c r="H532" s="12"/>
      <c r="I532" s="134"/>
      <c r="L532" s="131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>
      <c r="A533" s="12"/>
      <c r="B533" s="8"/>
      <c r="C533" s="8"/>
      <c r="D533" s="8"/>
      <c r="E533" s="8"/>
      <c r="H533" s="12"/>
      <c r="I533" s="134"/>
      <c r="L533" s="131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>
      <c r="A534" s="12"/>
      <c r="B534" s="8"/>
      <c r="C534" s="8"/>
      <c r="D534" s="8"/>
      <c r="E534" s="8"/>
      <c r="H534" s="12"/>
      <c r="I534" s="134"/>
      <c r="L534" s="131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>
      <c r="A535" s="12"/>
      <c r="B535" s="8"/>
      <c r="C535" s="8"/>
      <c r="D535" s="8"/>
      <c r="E535" s="8"/>
      <c r="H535" s="12"/>
      <c r="I535" s="134"/>
      <c r="L535" s="131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>
      <c r="A536" s="12"/>
      <c r="B536" s="8"/>
      <c r="C536" s="8"/>
      <c r="D536" s="8"/>
      <c r="E536" s="8"/>
      <c r="H536" s="12"/>
      <c r="I536" s="134"/>
      <c r="L536" s="131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>
      <c r="A537" s="12"/>
      <c r="B537" s="8"/>
      <c r="C537" s="8"/>
      <c r="D537" s="8"/>
      <c r="E537" s="8"/>
      <c r="H537" s="12"/>
      <c r="I537" s="134"/>
      <c r="L537" s="131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>
      <c r="A538" s="12"/>
      <c r="B538" s="8"/>
      <c r="C538" s="8"/>
      <c r="D538" s="8"/>
      <c r="E538" s="8"/>
      <c r="H538" s="12"/>
      <c r="I538" s="134"/>
      <c r="L538" s="131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>
      <c r="A539" s="12"/>
      <c r="B539" s="8"/>
      <c r="C539" s="8"/>
      <c r="D539" s="8"/>
      <c r="E539" s="8"/>
      <c r="H539" s="12"/>
      <c r="I539" s="134"/>
      <c r="L539" s="131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>
      <c r="A540" s="12"/>
      <c r="B540" s="8"/>
      <c r="C540" s="8"/>
      <c r="D540" s="8"/>
      <c r="E540" s="8"/>
      <c r="H540" s="12"/>
      <c r="I540" s="134"/>
      <c r="L540" s="131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>
      <c r="A541" s="12"/>
      <c r="B541" s="8"/>
      <c r="C541" s="8"/>
      <c r="D541" s="8"/>
      <c r="E541" s="8"/>
      <c r="H541" s="12"/>
      <c r="I541" s="134"/>
      <c r="L541" s="131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>
      <c r="A542" s="12"/>
      <c r="B542" s="8"/>
      <c r="C542" s="8"/>
      <c r="D542" s="8"/>
      <c r="E542" s="8"/>
      <c r="H542" s="12"/>
      <c r="I542" s="134"/>
      <c r="L542" s="131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>
      <c r="A543" s="12"/>
      <c r="B543" s="8"/>
      <c r="C543" s="8"/>
      <c r="D543" s="8"/>
      <c r="E543" s="8"/>
      <c r="H543" s="12"/>
      <c r="I543" s="134"/>
      <c r="L543" s="131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>
      <c r="A544" s="12"/>
      <c r="B544" s="8"/>
      <c r="C544" s="8"/>
      <c r="D544" s="8"/>
      <c r="E544" s="8"/>
      <c r="H544" s="12"/>
      <c r="I544" s="134"/>
      <c r="L544" s="131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>
      <c r="A545" s="12"/>
      <c r="B545" s="8"/>
      <c r="C545" s="8"/>
      <c r="D545" s="8"/>
      <c r="E545" s="8"/>
      <c r="H545" s="12"/>
      <c r="I545" s="134"/>
      <c r="L545" s="131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>
      <c r="A546" s="12"/>
      <c r="B546" s="8"/>
      <c r="C546" s="8"/>
      <c r="D546" s="8"/>
      <c r="E546" s="8"/>
      <c r="H546" s="12"/>
      <c r="I546" s="134"/>
      <c r="L546" s="131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>
      <c r="A547" s="12"/>
      <c r="B547" s="8"/>
      <c r="C547" s="8"/>
      <c r="D547" s="8"/>
      <c r="E547" s="8"/>
      <c r="H547" s="12"/>
      <c r="I547" s="134"/>
      <c r="L547" s="131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>
      <c r="A548" s="12"/>
      <c r="B548" s="8"/>
      <c r="C548" s="8"/>
      <c r="D548" s="8"/>
      <c r="E548" s="8"/>
      <c r="H548" s="12"/>
      <c r="I548" s="134"/>
      <c r="L548" s="131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>
      <c r="A549" s="12"/>
      <c r="B549" s="8"/>
      <c r="C549" s="8"/>
      <c r="D549" s="8"/>
      <c r="E549" s="8"/>
      <c r="H549" s="12"/>
      <c r="I549" s="134"/>
      <c r="L549" s="131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>
      <c r="A550" s="12"/>
      <c r="B550" s="8"/>
      <c r="C550" s="8"/>
      <c r="D550" s="8"/>
      <c r="E550" s="8"/>
      <c r="H550" s="12"/>
      <c r="I550" s="134"/>
      <c r="L550" s="131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>
      <c r="A551" s="12"/>
      <c r="B551" s="8"/>
      <c r="C551" s="8"/>
      <c r="D551" s="8"/>
      <c r="E551" s="8"/>
      <c r="H551" s="12"/>
      <c r="I551" s="134"/>
      <c r="L551" s="131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>
      <c r="A552" s="12"/>
      <c r="B552" s="8"/>
      <c r="C552" s="8"/>
      <c r="D552" s="8"/>
      <c r="E552" s="8"/>
      <c r="H552" s="12"/>
      <c r="I552" s="134"/>
      <c r="L552" s="131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>
      <c r="A553" s="12"/>
      <c r="B553" s="8"/>
      <c r="C553" s="8"/>
      <c r="D553" s="8"/>
      <c r="E553" s="8"/>
      <c r="H553" s="12"/>
      <c r="I553" s="134"/>
      <c r="L553" s="131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>
      <c r="A554" s="12"/>
      <c r="B554" s="8"/>
      <c r="C554" s="8"/>
      <c r="D554" s="8"/>
      <c r="E554" s="8"/>
      <c r="H554" s="12"/>
      <c r="I554" s="134"/>
      <c r="L554" s="131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>
      <c r="A555" s="12"/>
      <c r="B555" s="8"/>
      <c r="C555" s="8"/>
      <c r="D555" s="8"/>
      <c r="E555" s="8"/>
      <c r="H555" s="12"/>
      <c r="I555" s="134"/>
      <c r="L555" s="131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>
      <c r="A556" s="12"/>
      <c r="B556" s="8"/>
      <c r="C556" s="8"/>
      <c r="D556" s="8"/>
      <c r="E556" s="8"/>
      <c r="H556" s="12"/>
      <c r="I556" s="134"/>
      <c r="L556" s="131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>
      <c r="A557" s="12"/>
      <c r="B557" s="8"/>
      <c r="C557" s="8"/>
      <c r="D557" s="8"/>
      <c r="E557" s="8"/>
      <c r="H557" s="12"/>
      <c r="I557" s="134"/>
      <c r="L557" s="131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>
      <c r="A558" s="12"/>
      <c r="B558" s="8"/>
      <c r="C558" s="8"/>
      <c r="D558" s="8"/>
      <c r="E558" s="8"/>
      <c r="H558" s="12"/>
      <c r="I558" s="134"/>
      <c r="L558" s="131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>
      <c r="A559" s="12"/>
      <c r="B559" s="8"/>
      <c r="C559" s="8"/>
      <c r="D559" s="8"/>
      <c r="E559" s="8"/>
      <c r="H559" s="12"/>
      <c r="I559" s="134"/>
      <c r="L559" s="131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>
      <c r="A560" s="12"/>
      <c r="B560" s="8"/>
      <c r="C560" s="8"/>
      <c r="D560" s="8"/>
      <c r="E560" s="8"/>
      <c r="H560" s="12"/>
      <c r="I560" s="134"/>
      <c r="L560" s="131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>
      <c r="A561" s="12"/>
      <c r="B561" s="8"/>
      <c r="C561" s="8"/>
      <c r="D561" s="8"/>
      <c r="E561" s="8"/>
      <c r="H561" s="12"/>
      <c r="I561" s="134"/>
      <c r="L561" s="131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>
      <c r="A562" s="12"/>
      <c r="B562" s="8"/>
      <c r="C562" s="8"/>
      <c r="D562" s="8"/>
      <c r="E562" s="8"/>
      <c r="H562" s="12"/>
      <c r="I562" s="134"/>
      <c r="L562" s="131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>
      <c r="A563" s="12"/>
      <c r="B563" s="8"/>
      <c r="C563" s="8"/>
      <c r="D563" s="8"/>
      <c r="E563" s="8"/>
      <c r="H563" s="12"/>
      <c r="I563" s="134"/>
      <c r="L563" s="131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>
      <c r="A564" s="12"/>
      <c r="B564" s="8"/>
      <c r="C564" s="8"/>
      <c r="D564" s="8"/>
      <c r="E564" s="8"/>
      <c r="H564" s="12"/>
      <c r="I564" s="134"/>
      <c r="L564" s="131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>
      <c r="A565" s="12"/>
      <c r="B565" s="8"/>
      <c r="C565" s="8"/>
      <c r="D565" s="8"/>
      <c r="E565" s="8"/>
      <c r="H565" s="12"/>
      <c r="I565" s="134"/>
      <c r="L565" s="131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>
      <c r="A566" s="12"/>
      <c r="B566" s="8"/>
      <c r="C566" s="8"/>
      <c r="D566" s="8"/>
      <c r="E566" s="8"/>
      <c r="H566" s="12"/>
      <c r="I566" s="134"/>
      <c r="L566" s="131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>
      <c r="A567" s="12"/>
      <c r="B567" s="8"/>
      <c r="C567" s="8"/>
      <c r="D567" s="8"/>
      <c r="E567" s="8"/>
      <c r="H567" s="12"/>
      <c r="I567" s="134"/>
      <c r="L567" s="131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>
      <c r="A568" s="12"/>
      <c r="B568" s="8"/>
      <c r="C568" s="8"/>
      <c r="D568" s="8"/>
      <c r="E568" s="8"/>
      <c r="H568" s="12"/>
      <c r="I568" s="134"/>
      <c r="L568" s="131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>
      <c r="A569" s="12"/>
      <c r="B569" s="8"/>
      <c r="C569" s="8"/>
      <c r="D569" s="8"/>
      <c r="E569" s="8"/>
      <c r="H569" s="12"/>
      <c r="I569" s="134"/>
      <c r="L569" s="131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>
      <c r="A570" s="12"/>
      <c r="B570" s="8"/>
      <c r="C570" s="8"/>
      <c r="D570" s="8"/>
      <c r="E570" s="8"/>
      <c r="H570" s="12"/>
      <c r="I570" s="134"/>
      <c r="L570" s="131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>
      <c r="A571" s="12"/>
      <c r="B571" s="8"/>
      <c r="C571" s="8"/>
      <c r="D571" s="8"/>
      <c r="E571" s="8"/>
      <c r="H571" s="12"/>
      <c r="I571" s="134"/>
      <c r="L571" s="131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>
      <c r="A572" s="12"/>
      <c r="B572" s="8"/>
      <c r="C572" s="8"/>
      <c r="D572" s="8"/>
      <c r="E572" s="8"/>
      <c r="H572" s="12"/>
      <c r="I572" s="134"/>
      <c r="L572" s="131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>
      <c r="A573" s="12"/>
      <c r="B573" s="8"/>
      <c r="C573" s="8"/>
      <c r="D573" s="8"/>
      <c r="E573" s="8"/>
      <c r="H573" s="12"/>
      <c r="I573" s="134"/>
      <c r="L573" s="131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>
      <c r="A574" s="12"/>
      <c r="B574" s="8"/>
      <c r="C574" s="8"/>
      <c r="D574" s="8"/>
      <c r="E574" s="8"/>
      <c r="H574" s="12"/>
      <c r="I574" s="134"/>
      <c r="L574" s="131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>
      <c r="A575" s="12"/>
      <c r="B575" s="8"/>
      <c r="C575" s="8"/>
      <c r="D575" s="8"/>
      <c r="E575" s="8"/>
      <c r="H575" s="12"/>
      <c r="I575" s="134"/>
      <c r="L575" s="131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>
      <c r="A576" s="12"/>
      <c r="B576" s="8"/>
      <c r="C576" s="8"/>
      <c r="D576" s="8"/>
      <c r="E576" s="8"/>
      <c r="H576" s="12"/>
      <c r="I576" s="134"/>
      <c r="L576" s="131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>
      <c r="A577" s="12"/>
      <c r="B577" s="8"/>
      <c r="C577" s="8"/>
      <c r="D577" s="8"/>
      <c r="E577" s="8"/>
      <c r="H577" s="12"/>
      <c r="I577" s="134"/>
      <c r="L577" s="131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>
      <c r="A578" s="12"/>
      <c r="B578" s="8"/>
      <c r="C578" s="8"/>
      <c r="D578" s="8"/>
      <c r="E578" s="8"/>
      <c r="H578" s="12"/>
      <c r="I578" s="134"/>
      <c r="L578" s="131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>
      <c r="A579" s="12"/>
      <c r="B579" s="8"/>
      <c r="C579" s="8"/>
      <c r="D579" s="8"/>
      <c r="E579" s="8"/>
      <c r="H579" s="12"/>
      <c r="I579" s="134"/>
      <c r="L579" s="131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>
      <c r="A580" s="12"/>
      <c r="B580" s="8"/>
      <c r="C580" s="8"/>
      <c r="D580" s="8"/>
      <c r="E580" s="8"/>
      <c r="H580" s="12"/>
      <c r="I580" s="134"/>
      <c r="L580" s="131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>
      <c r="A581" s="12"/>
      <c r="B581" s="8"/>
      <c r="C581" s="8"/>
      <c r="D581" s="8"/>
      <c r="E581" s="8"/>
      <c r="H581" s="12"/>
      <c r="I581" s="134"/>
      <c r="L581" s="131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>
      <c r="A582" s="12"/>
      <c r="B582" s="8"/>
      <c r="C582" s="8"/>
      <c r="D582" s="8"/>
      <c r="E582" s="8"/>
      <c r="H582" s="12"/>
      <c r="I582" s="134"/>
      <c r="L582" s="131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>
      <c r="A583" s="12"/>
      <c r="B583" s="8"/>
      <c r="C583" s="8"/>
      <c r="D583" s="8"/>
      <c r="E583" s="8"/>
      <c r="H583" s="12"/>
      <c r="I583" s="134"/>
      <c r="L583" s="131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>
      <c r="A584" s="12"/>
      <c r="B584" s="8"/>
      <c r="C584" s="8"/>
      <c r="D584" s="8"/>
      <c r="E584" s="8"/>
      <c r="H584" s="12"/>
      <c r="I584" s="134"/>
      <c r="L584" s="131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>
      <c r="A585" s="12"/>
      <c r="B585" s="8"/>
      <c r="C585" s="8"/>
      <c r="D585" s="8"/>
      <c r="E585" s="8"/>
      <c r="H585" s="12"/>
      <c r="I585" s="134"/>
      <c r="L585" s="131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>
      <c r="A586" s="12"/>
      <c r="B586" s="8"/>
      <c r="C586" s="8"/>
      <c r="D586" s="8"/>
      <c r="E586" s="8"/>
      <c r="H586" s="12"/>
      <c r="I586" s="134"/>
      <c r="L586" s="131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>
      <c r="A587" s="12"/>
      <c r="B587" s="8"/>
      <c r="C587" s="8"/>
      <c r="D587" s="8"/>
      <c r="E587" s="8"/>
      <c r="H587" s="12"/>
      <c r="I587" s="134"/>
      <c r="L587" s="131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>
      <c r="A588" s="12"/>
      <c r="B588" s="8"/>
      <c r="C588" s="8"/>
      <c r="D588" s="8"/>
      <c r="E588" s="8"/>
      <c r="H588" s="12"/>
      <c r="I588" s="134"/>
      <c r="L588" s="131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>
      <c r="A589" s="12"/>
      <c r="B589" s="8"/>
      <c r="C589" s="8"/>
      <c r="D589" s="8"/>
      <c r="E589" s="8"/>
      <c r="H589" s="12"/>
      <c r="I589" s="134"/>
      <c r="L589" s="131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>
      <c r="A590" s="12"/>
      <c r="B590" s="8"/>
      <c r="C590" s="8"/>
      <c r="D590" s="8"/>
      <c r="E590" s="8"/>
      <c r="H590" s="12"/>
      <c r="I590" s="134"/>
      <c r="L590" s="131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>
      <c r="A591" s="12"/>
      <c r="B591" s="8"/>
      <c r="C591" s="8"/>
      <c r="D591" s="8"/>
      <c r="E591" s="8"/>
      <c r="H591" s="12"/>
      <c r="I591" s="134"/>
      <c r="L591" s="131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>
      <c r="A592" s="12"/>
      <c r="B592" s="8"/>
      <c r="C592" s="8"/>
      <c r="D592" s="8"/>
      <c r="E592" s="8"/>
      <c r="H592" s="12"/>
      <c r="I592" s="134"/>
      <c r="L592" s="131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>
      <c r="A593" s="12"/>
      <c r="B593" s="8"/>
      <c r="C593" s="8"/>
      <c r="D593" s="8"/>
      <c r="E593" s="8"/>
      <c r="H593" s="12"/>
      <c r="I593" s="134"/>
      <c r="L593" s="131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>
      <c r="A594" s="12"/>
      <c r="B594" s="8"/>
      <c r="C594" s="8"/>
      <c r="D594" s="8"/>
      <c r="E594" s="8"/>
      <c r="H594" s="12"/>
      <c r="I594" s="134"/>
      <c r="L594" s="131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>
      <c r="A595" s="12"/>
      <c r="B595" s="8"/>
      <c r="C595" s="8"/>
      <c r="D595" s="8"/>
      <c r="E595" s="8"/>
      <c r="H595" s="12"/>
      <c r="I595" s="134"/>
      <c r="L595" s="131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>
      <c r="A596" s="12"/>
      <c r="B596" s="8"/>
      <c r="C596" s="8"/>
      <c r="D596" s="8"/>
      <c r="E596" s="8"/>
      <c r="H596" s="12"/>
      <c r="I596" s="134"/>
      <c r="L596" s="131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>
      <c r="A597" s="12"/>
      <c r="B597" s="8"/>
      <c r="C597" s="8"/>
      <c r="D597" s="8"/>
      <c r="E597" s="8"/>
      <c r="H597" s="12"/>
      <c r="I597" s="134"/>
      <c r="L597" s="131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>
      <c r="A598" s="12"/>
      <c r="B598" s="8"/>
      <c r="C598" s="8"/>
      <c r="D598" s="8"/>
      <c r="E598" s="8"/>
      <c r="H598" s="12"/>
      <c r="I598" s="134"/>
      <c r="L598" s="131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>
      <c r="A599" s="12"/>
      <c r="B599" s="8"/>
      <c r="C599" s="8"/>
      <c r="D599" s="8"/>
      <c r="E599" s="8"/>
      <c r="H599" s="12"/>
      <c r="I599" s="134"/>
      <c r="L599" s="131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>
      <c r="A600" s="12"/>
      <c r="B600" s="8"/>
      <c r="C600" s="8"/>
      <c r="D600" s="8"/>
      <c r="E600" s="8"/>
      <c r="H600" s="12"/>
      <c r="I600" s="134"/>
      <c r="L600" s="131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>
      <c r="A601" s="12"/>
      <c r="B601" s="8"/>
      <c r="C601" s="8"/>
      <c r="D601" s="8"/>
      <c r="E601" s="8"/>
      <c r="H601" s="12"/>
      <c r="I601" s="134"/>
      <c r="L601" s="131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>
      <c r="A602" s="12"/>
      <c r="B602" s="8"/>
      <c r="C602" s="8"/>
      <c r="D602" s="8"/>
      <c r="E602" s="8"/>
      <c r="H602" s="12"/>
      <c r="I602" s="134"/>
      <c r="L602" s="131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>
      <c r="A603" s="12"/>
      <c r="B603" s="8"/>
      <c r="C603" s="8"/>
      <c r="D603" s="8"/>
      <c r="E603" s="8"/>
      <c r="H603" s="12"/>
      <c r="I603" s="134"/>
      <c r="L603" s="131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>
      <c r="A604" s="12"/>
      <c r="B604" s="8"/>
      <c r="C604" s="8"/>
      <c r="D604" s="8"/>
      <c r="E604" s="8"/>
      <c r="H604" s="12"/>
      <c r="I604" s="134"/>
      <c r="L604" s="131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>
      <c r="A605" s="12"/>
      <c r="B605" s="8"/>
      <c r="C605" s="8"/>
      <c r="D605" s="8"/>
      <c r="E605" s="8"/>
      <c r="H605" s="12"/>
      <c r="I605" s="134"/>
      <c r="L605" s="131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>
      <c r="A606" s="12"/>
      <c r="B606" s="8"/>
      <c r="C606" s="8"/>
      <c r="D606" s="8"/>
      <c r="E606" s="8"/>
      <c r="H606" s="12"/>
      <c r="I606" s="134"/>
      <c r="L606" s="131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>
      <c r="A607" s="12"/>
      <c r="B607" s="8"/>
      <c r="C607" s="8"/>
      <c r="D607" s="8"/>
      <c r="E607" s="8"/>
      <c r="H607" s="12"/>
      <c r="I607" s="134"/>
      <c r="L607" s="131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>
      <c r="A608" s="12"/>
      <c r="B608" s="8"/>
      <c r="C608" s="8"/>
      <c r="D608" s="8"/>
      <c r="E608" s="8"/>
      <c r="H608" s="12"/>
      <c r="I608" s="134"/>
      <c r="L608" s="131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>
      <c r="A609" s="12"/>
      <c r="B609" s="8"/>
      <c r="C609" s="8"/>
      <c r="D609" s="8"/>
      <c r="E609" s="8"/>
      <c r="H609" s="12"/>
      <c r="I609" s="134"/>
      <c r="L609" s="131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>
      <c r="A610" s="12"/>
      <c r="B610" s="8"/>
      <c r="C610" s="8"/>
      <c r="D610" s="8"/>
      <c r="E610" s="8"/>
      <c r="H610" s="12"/>
      <c r="I610" s="134"/>
      <c r="L610" s="131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>
      <c r="A611" s="12"/>
      <c r="B611" s="8"/>
      <c r="C611" s="8"/>
      <c r="D611" s="8"/>
      <c r="E611" s="8"/>
      <c r="H611" s="12"/>
      <c r="I611" s="134"/>
      <c r="L611" s="131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>
      <c r="A612" s="12"/>
      <c r="B612" s="8"/>
      <c r="C612" s="8"/>
      <c r="D612" s="8"/>
      <c r="E612" s="8"/>
      <c r="H612" s="12"/>
      <c r="I612" s="134"/>
      <c r="L612" s="131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>
      <c r="A613" s="12"/>
      <c r="B613" s="8"/>
      <c r="C613" s="8"/>
      <c r="D613" s="8"/>
      <c r="E613" s="8"/>
      <c r="H613" s="12"/>
      <c r="I613" s="134"/>
      <c r="L613" s="131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>
      <c r="A614" s="12"/>
      <c r="B614" s="8"/>
      <c r="C614" s="8"/>
      <c r="D614" s="8"/>
      <c r="E614" s="8"/>
      <c r="H614" s="12"/>
      <c r="I614" s="134"/>
      <c r="L614" s="131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>
      <c r="A615" s="12"/>
      <c r="B615" s="8"/>
      <c r="C615" s="8"/>
      <c r="D615" s="8"/>
      <c r="E615" s="8"/>
      <c r="H615" s="12"/>
      <c r="I615" s="134"/>
      <c r="L615" s="131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>
      <c r="A616" s="12"/>
      <c r="B616" s="8"/>
      <c r="C616" s="8"/>
      <c r="D616" s="8"/>
      <c r="E616" s="8"/>
      <c r="H616" s="12"/>
      <c r="I616" s="134"/>
      <c r="L616" s="131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>
      <c r="A617" s="12"/>
      <c r="B617" s="8"/>
      <c r="C617" s="8"/>
      <c r="D617" s="8"/>
      <c r="E617" s="8"/>
      <c r="H617" s="12"/>
      <c r="I617" s="134"/>
      <c r="L617" s="131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>
      <c r="A618" s="12"/>
      <c r="B618" s="8"/>
      <c r="C618" s="8"/>
      <c r="D618" s="8"/>
      <c r="E618" s="8"/>
      <c r="H618" s="12"/>
      <c r="I618" s="134"/>
      <c r="L618" s="131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>
      <c r="A619" s="12"/>
      <c r="B619" s="8"/>
      <c r="C619" s="8"/>
      <c r="D619" s="8"/>
      <c r="E619" s="8"/>
      <c r="H619" s="12"/>
      <c r="I619" s="134"/>
      <c r="L619" s="131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>
      <c r="A620" s="12"/>
      <c r="B620" s="8"/>
      <c r="C620" s="8"/>
      <c r="D620" s="8"/>
      <c r="E620" s="8"/>
      <c r="H620" s="12"/>
      <c r="I620" s="134"/>
      <c r="L620" s="131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>
      <c r="A621" s="12"/>
      <c r="B621" s="8"/>
      <c r="C621" s="8"/>
      <c r="D621" s="8"/>
      <c r="E621" s="8"/>
      <c r="H621" s="12"/>
      <c r="I621" s="134"/>
      <c r="L621" s="131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>
      <c r="A622" s="12"/>
      <c r="B622" s="8"/>
      <c r="C622" s="8"/>
      <c r="D622" s="8"/>
      <c r="E622" s="8"/>
      <c r="H622" s="12"/>
      <c r="I622" s="134"/>
      <c r="L622" s="131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>
      <c r="A623" s="12"/>
      <c r="B623" s="8"/>
      <c r="C623" s="8"/>
      <c r="D623" s="8"/>
      <c r="E623" s="8"/>
      <c r="H623" s="12"/>
      <c r="I623" s="134"/>
      <c r="L623" s="131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>
      <c r="A624" s="12"/>
      <c r="B624" s="8"/>
      <c r="C624" s="8"/>
      <c r="D624" s="8"/>
      <c r="E624" s="8"/>
      <c r="H624" s="12"/>
      <c r="I624" s="134"/>
      <c r="L624" s="131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>
      <c r="A625" s="12"/>
      <c r="B625" s="8"/>
      <c r="C625" s="8"/>
      <c r="D625" s="8"/>
      <c r="E625" s="8"/>
      <c r="H625" s="12"/>
      <c r="I625" s="134"/>
      <c r="L625" s="131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>
      <c r="A626" s="12"/>
      <c r="B626" s="8"/>
      <c r="C626" s="8"/>
      <c r="D626" s="8"/>
      <c r="E626" s="8"/>
      <c r="H626" s="12"/>
      <c r="I626" s="134"/>
      <c r="L626" s="131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>
      <c r="A627" s="12"/>
      <c r="B627" s="8"/>
      <c r="C627" s="8"/>
      <c r="D627" s="8"/>
      <c r="E627" s="8"/>
      <c r="H627" s="12"/>
      <c r="I627" s="134"/>
      <c r="L627" s="131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>
      <c r="A628" s="12"/>
      <c r="B628" s="8"/>
      <c r="C628" s="8"/>
      <c r="D628" s="8"/>
      <c r="E628" s="8"/>
      <c r="H628" s="12"/>
      <c r="I628" s="134"/>
      <c r="L628" s="131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>
      <c r="A629" s="12"/>
      <c r="B629" s="8"/>
      <c r="C629" s="8"/>
      <c r="D629" s="8"/>
      <c r="E629" s="8"/>
      <c r="H629" s="12"/>
      <c r="I629" s="134"/>
      <c r="L629" s="131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>
      <c r="A630" s="12"/>
      <c r="B630" s="8"/>
      <c r="C630" s="8"/>
      <c r="D630" s="8"/>
      <c r="E630" s="8"/>
      <c r="H630" s="12"/>
      <c r="I630" s="134"/>
      <c r="L630" s="131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>
      <c r="A631" s="12"/>
      <c r="B631" s="8"/>
      <c r="C631" s="8"/>
      <c r="D631" s="8"/>
      <c r="E631" s="8"/>
      <c r="H631" s="12"/>
      <c r="I631" s="134"/>
      <c r="L631" s="131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>
      <c r="A632" s="12"/>
      <c r="B632" s="8"/>
      <c r="C632" s="8"/>
      <c r="D632" s="8"/>
      <c r="E632" s="8"/>
      <c r="H632" s="12"/>
      <c r="I632" s="134"/>
      <c r="L632" s="131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>
      <c r="A633" s="12"/>
      <c r="B633" s="8"/>
      <c r="C633" s="8"/>
      <c r="D633" s="8"/>
      <c r="E633" s="8"/>
      <c r="H633" s="12"/>
      <c r="I633" s="134"/>
      <c r="L633" s="131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>
      <c r="A634" s="12"/>
      <c r="B634" s="8"/>
      <c r="C634" s="8"/>
      <c r="D634" s="8"/>
      <c r="E634" s="8"/>
      <c r="H634" s="12"/>
      <c r="I634" s="134"/>
      <c r="L634" s="131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>
      <c r="A635" s="12"/>
      <c r="B635" s="8"/>
      <c r="C635" s="8"/>
      <c r="D635" s="8"/>
      <c r="E635" s="8"/>
      <c r="H635" s="12"/>
      <c r="I635" s="134"/>
      <c r="L635" s="131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>
      <c r="A636" s="12"/>
      <c r="B636" s="8"/>
      <c r="C636" s="8"/>
      <c r="D636" s="8"/>
      <c r="E636" s="8"/>
      <c r="H636" s="12"/>
      <c r="I636" s="134"/>
      <c r="L636" s="131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>
      <c r="A637" s="12"/>
      <c r="B637" s="8"/>
      <c r="C637" s="8"/>
      <c r="D637" s="8"/>
      <c r="E637" s="8"/>
      <c r="H637" s="12"/>
      <c r="I637" s="134"/>
      <c r="L637" s="131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>
      <c r="A638" s="12"/>
      <c r="B638" s="8"/>
      <c r="C638" s="8"/>
      <c r="D638" s="8"/>
      <c r="E638" s="8"/>
      <c r="H638" s="12"/>
      <c r="I638" s="134"/>
      <c r="L638" s="131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>
      <c r="A639" s="12"/>
      <c r="B639" s="8"/>
      <c r="C639" s="8"/>
      <c r="D639" s="8"/>
      <c r="E639" s="8"/>
      <c r="H639" s="12"/>
      <c r="I639" s="134"/>
      <c r="L639" s="131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>
      <c r="A640" s="12"/>
      <c r="B640" s="8"/>
      <c r="C640" s="8"/>
      <c r="D640" s="8"/>
      <c r="E640" s="8"/>
      <c r="H640" s="12"/>
      <c r="I640" s="134"/>
      <c r="L640" s="131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>
      <c r="A641" s="12"/>
      <c r="B641" s="8"/>
      <c r="C641" s="8"/>
      <c r="D641" s="8"/>
      <c r="E641" s="8"/>
      <c r="H641" s="12"/>
      <c r="I641" s="134"/>
      <c r="L641" s="131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>
      <c r="A642" s="12"/>
      <c r="B642" s="8"/>
      <c r="C642" s="8"/>
      <c r="D642" s="8"/>
      <c r="E642" s="8"/>
      <c r="H642" s="12"/>
      <c r="I642" s="134"/>
      <c r="L642" s="131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>
      <c r="A643" s="12"/>
      <c r="B643" s="8"/>
      <c r="C643" s="8"/>
      <c r="D643" s="8"/>
      <c r="E643" s="8"/>
      <c r="H643" s="12"/>
      <c r="I643" s="134"/>
      <c r="L643" s="131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>
      <c r="A644" s="12"/>
      <c r="B644" s="8"/>
      <c r="C644" s="8"/>
      <c r="D644" s="8"/>
      <c r="E644" s="8"/>
      <c r="H644" s="12"/>
      <c r="I644" s="134"/>
      <c r="L644" s="131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>
      <c r="A645" s="12"/>
      <c r="B645" s="8"/>
      <c r="C645" s="8"/>
      <c r="D645" s="8"/>
      <c r="E645" s="8"/>
      <c r="H645" s="12"/>
      <c r="I645" s="134"/>
      <c r="L645" s="131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>
      <c r="A646" s="12"/>
      <c r="B646" s="8"/>
      <c r="C646" s="8"/>
      <c r="D646" s="8"/>
      <c r="E646" s="8"/>
      <c r="H646" s="12"/>
      <c r="I646" s="134"/>
      <c r="L646" s="131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>
      <c r="A647" s="12"/>
      <c r="B647" s="8"/>
      <c r="C647" s="8"/>
      <c r="D647" s="8"/>
      <c r="E647" s="8"/>
      <c r="H647" s="12"/>
      <c r="I647" s="134"/>
      <c r="L647" s="131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>
      <c r="A648" s="12"/>
      <c r="B648" s="8"/>
      <c r="C648" s="8"/>
      <c r="D648" s="8"/>
      <c r="E648" s="8"/>
      <c r="H648" s="12"/>
      <c r="I648" s="134"/>
      <c r="L648" s="131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>
      <c r="A649" s="12"/>
      <c r="B649" s="8"/>
      <c r="C649" s="8"/>
      <c r="D649" s="8"/>
      <c r="E649" s="8"/>
      <c r="H649" s="12"/>
      <c r="I649" s="134"/>
      <c r="L649" s="131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>
      <c r="A650" s="12"/>
      <c r="B650" s="8"/>
      <c r="C650" s="8"/>
      <c r="D650" s="8"/>
      <c r="E650" s="8"/>
      <c r="H650" s="12"/>
      <c r="I650" s="134"/>
      <c r="L650" s="131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>
      <c r="A651" s="12"/>
      <c r="B651" s="8"/>
      <c r="C651" s="8"/>
      <c r="D651" s="8"/>
      <c r="E651" s="8"/>
      <c r="H651" s="12"/>
      <c r="I651" s="134"/>
      <c r="L651" s="131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>
      <c r="A652" s="12"/>
      <c r="B652" s="8"/>
      <c r="C652" s="8"/>
      <c r="D652" s="8"/>
      <c r="E652" s="8"/>
      <c r="H652" s="12"/>
      <c r="I652" s="134"/>
      <c r="L652" s="131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>
      <c r="A653" s="12"/>
      <c r="B653" s="8"/>
      <c r="C653" s="8"/>
      <c r="D653" s="8"/>
      <c r="E653" s="8"/>
      <c r="H653" s="12"/>
      <c r="I653" s="134"/>
      <c r="L653" s="131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>
      <c r="A654" s="12"/>
      <c r="B654" s="8"/>
      <c r="C654" s="8"/>
      <c r="D654" s="8"/>
      <c r="E654" s="8"/>
      <c r="H654" s="12"/>
      <c r="I654" s="134"/>
      <c r="L654" s="131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>
      <c r="A655" s="12"/>
      <c r="B655" s="8"/>
      <c r="C655" s="8"/>
      <c r="D655" s="8"/>
      <c r="E655" s="8"/>
      <c r="H655" s="12"/>
      <c r="I655" s="134"/>
      <c r="L655" s="131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>
      <c r="A656" s="12"/>
      <c r="B656" s="8"/>
      <c r="C656" s="8"/>
      <c r="D656" s="8"/>
      <c r="E656" s="8"/>
      <c r="H656" s="12"/>
      <c r="I656" s="134"/>
      <c r="L656" s="131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>
      <c r="A657" s="12"/>
      <c r="B657" s="8"/>
      <c r="C657" s="8"/>
      <c r="D657" s="8"/>
      <c r="E657" s="8"/>
      <c r="H657" s="12"/>
      <c r="I657" s="134"/>
      <c r="L657" s="131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>
      <c r="A658" s="12"/>
      <c r="B658" s="8"/>
      <c r="C658" s="8"/>
      <c r="D658" s="8"/>
      <c r="E658" s="8"/>
      <c r="H658" s="12"/>
      <c r="I658" s="134"/>
      <c r="L658" s="131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>
      <c r="A659" s="12"/>
      <c r="B659" s="8"/>
      <c r="C659" s="8"/>
      <c r="D659" s="8"/>
      <c r="E659" s="8"/>
      <c r="H659" s="12"/>
      <c r="I659" s="134"/>
      <c r="L659" s="131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>
      <c r="A660" s="12"/>
      <c r="B660" s="8"/>
      <c r="C660" s="8"/>
      <c r="D660" s="8"/>
      <c r="E660" s="8"/>
      <c r="H660" s="12"/>
      <c r="I660" s="134"/>
      <c r="L660" s="131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>
      <c r="A661" s="12"/>
      <c r="B661" s="8"/>
      <c r="C661" s="8"/>
      <c r="D661" s="8"/>
      <c r="E661" s="8"/>
      <c r="H661" s="12"/>
      <c r="I661" s="134"/>
      <c r="L661" s="131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>
      <c r="A662" s="12"/>
      <c r="B662" s="8"/>
      <c r="C662" s="8"/>
      <c r="D662" s="8"/>
      <c r="E662" s="8"/>
      <c r="H662" s="12"/>
      <c r="I662" s="134"/>
      <c r="L662" s="131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>
      <c r="A663" s="12"/>
      <c r="B663" s="8"/>
      <c r="C663" s="8"/>
      <c r="D663" s="8"/>
      <c r="E663" s="8"/>
      <c r="H663" s="12"/>
      <c r="I663" s="134"/>
      <c r="L663" s="131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>
      <c r="A664" s="12"/>
      <c r="B664" s="8"/>
      <c r="C664" s="8"/>
      <c r="D664" s="8"/>
      <c r="E664" s="8"/>
      <c r="H664" s="12"/>
      <c r="I664" s="134"/>
      <c r="L664" s="131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>
      <c r="A665" s="12"/>
      <c r="B665" s="8"/>
      <c r="C665" s="8"/>
      <c r="D665" s="8"/>
      <c r="E665" s="8"/>
      <c r="H665" s="12"/>
      <c r="I665" s="134"/>
      <c r="L665" s="131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>
      <c r="A666" s="12"/>
      <c r="B666" s="8"/>
      <c r="C666" s="8"/>
      <c r="D666" s="8"/>
      <c r="E666" s="8"/>
      <c r="H666" s="12"/>
      <c r="I666" s="134"/>
      <c r="L666" s="131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>
      <c r="A667" s="12"/>
      <c r="B667" s="8"/>
      <c r="C667" s="8"/>
      <c r="D667" s="8"/>
      <c r="E667" s="8"/>
      <c r="H667" s="12"/>
      <c r="I667" s="134"/>
      <c r="L667" s="131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>
      <c r="A668" s="12"/>
      <c r="B668" s="8"/>
      <c r="C668" s="8"/>
      <c r="D668" s="8"/>
      <c r="E668" s="8"/>
      <c r="H668" s="12"/>
      <c r="I668" s="134"/>
      <c r="L668" s="131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>
      <c r="A669" s="12"/>
      <c r="B669" s="8"/>
      <c r="C669" s="8"/>
      <c r="D669" s="8"/>
      <c r="E669" s="8"/>
      <c r="H669" s="12"/>
      <c r="I669" s="134"/>
      <c r="L669" s="131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>
      <c r="A670" s="12"/>
      <c r="B670" s="8"/>
      <c r="C670" s="8"/>
      <c r="D670" s="8"/>
      <c r="E670" s="8"/>
      <c r="H670" s="12"/>
      <c r="I670" s="134"/>
      <c r="L670" s="131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>
      <c r="A671" s="12"/>
      <c r="B671" s="8"/>
      <c r="C671" s="8"/>
      <c r="D671" s="8"/>
      <c r="E671" s="8"/>
      <c r="H671" s="12"/>
      <c r="I671" s="134"/>
      <c r="L671" s="131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>
      <c r="A672" s="12"/>
      <c r="B672" s="8"/>
      <c r="C672" s="8"/>
      <c r="D672" s="8"/>
      <c r="E672" s="8"/>
      <c r="H672" s="12"/>
      <c r="I672" s="134"/>
      <c r="L672" s="131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>
      <c r="A673" s="12"/>
      <c r="B673" s="8"/>
      <c r="C673" s="8"/>
      <c r="D673" s="8"/>
      <c r="E673" s="8"/>
      <c r="H673" s="12"/>
      <c r="I673" s="134"/>
      <c r="L673" s="131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>
      <c r="A674" s="12"/>
      <c r="B674" s="8"/>
      <c r="C674" s="8"/>
      <c r="D674" s="8"/>
      <c r="E674" s="8"/>
      <c r="H674" s="12"/>
      <c r="I674" s="134"/>
      <c r="L674" s="131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>
      <c r="A675" s="12"/>
      <c r="B675" s="8"/>
      <c r="C675" s="8"/>
      <c r="D675" s="8"/>
      <c r="E675" s="8"/>
      <c r="H675" s="12"/>
      <c r="I675" s="134"/>
      <c r="L675" s="131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>
      <c r="A676" s="12"/>
      <c r="B676" s="8"/>
      <c r="C676" s="8"/>
      <c r="D676" s="8"/>
      <c r="E676" s="8"/>
      <c r="H676" s="12"/>
      <c r="I676" s="134"/>
      <c r="L676" s="131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>
      <c r="A677" s="12"/>
      <c r="B677" s="8"/>
      <c r="C677" s="8"/>
      <c r="D677" s="8"/>
      <c r="E677" s="8"/>
      <c r="H677" s="12"/>
      <c r="I677" s="134"/>
      <c r="L677" s="131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>
      <c r="A678" s="12"/>
      <c r="B678" s="8"/>
      <c r="C678" s="8"/>
      <c r="D678" s="8"/>
      <c r="E678" s="8"/>
      <c r="H678" s="12"/>
      <c r="I678" s="134"/>
      <c r="L678" s="131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>
      <c r="A679" s="12"/>
      <c r="B679" s="8"/>
      <c r="C679" s="8"/>
      <c r="D679" s="8"/>
      <c r="E679" s="8"/>
      <c r="H679" s="12"/>
      <c r="I679" s="134"/>
      <c r="L679" s="131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>
      <c r="A680" s="12"/>
      <c r="B680" s="8"/>
      <c r="C680" s="8"/>
      <c r="D680" s="8"/>
      <c r="E680" s="8"/>
      <c r="H680" s="12"/>
      <c r="I680" s="134"/>
      <c r="L680" s="131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>
      <c r="A681" s="12"/>
      <c r="B681" s="8"/>
      <c r="C681" s="8"/>
      <c r="D681" s="8"/>
      <c r="E681" s="8"/>
      <c r="H681" s="12"/>
      <c r="I681" s="134"/>
      <c r="L681" s="131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>
      <c r="A682" s="12"/>
      <c r="B682" s="8"/>
      <c r="C682" s="8"/>
      <c r="D682" s="8"/>
      <c r="E682" s="8"/>
      <c r="H682" s="12"/>
      <c r="I682" s="134"/>
      <c r="L682" s="131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>
      <c r="A683" s="12"/>
      <c r="B683" s="8"/>
      <c r="C683" s="8"/>
      <c r="D683" s="8"/>
      <c r="E683" s="8"/>
      <c r="H683" s="12"/>
      <c r="I683" s="134"/>
      <c r="L683" s="131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>
      <c r="A684" s="12"/>
      <c r="B684" s="8"/>
      <c r="C684" s="8"/>
      <c r="D684" s="8"/>
      <c r="E684" s="8"/>
      <c r="H684" s="12"/>
      <c r="I684" s="134"/>
      <c r="L684" s="131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>
      <c r="A685" s="12"/>
      <c r="B685" s="8"/>
      <c r="C685" s="8"/>
      <c r="D685" s="8"/>
      <c r="E685" s="8"/>
      <c r="H685" s="12"/>
      <c r="I685" s="134"/>
      <c r="L685" s="131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>
      <c r="A686" s="12"/>
      <c r="B686" s="8"/>
      <c r="C686" s="8"/>
      <c r="D686" s="8"/>
      <c r="E686" s="8"/>
      <c r="H686" s="12"/>
      <c r="I686" s="134"/>
      <c r="L686" s="131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>
      <c r="A687" s="12"/>
      <c r="B687" s="8"/>
      <c r="C687" s="8"/>
      <c r="D687" s="8"/>
      <c r="E687" s="8"/>
      <c r="H687" s="12"/>
      <c r="I687" s="134"/>
      <c r="L687" s="131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>
      <c r="A688" s="12"/>
      <c r="B688" s="8"/>
      <c r="C688" s="8"/>
      <c r="D688" s="8"/>
      <c r="E688" s="8"/>
      <c r="H688" s="12"/>
      <c r="I688" s="134"/>
      <c r="L688" s="131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>
      <c r="A689" s="12"/>
      <c r="B689" s="8"/>
      <c r="C689" s="8"/>
      <c r="D689" s="8"/>
      <c r="E689" s="8"/>
      <c r="H689" s="12"/>
      <c r="I689" s="134"/>
      <c r="L689" s="131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>
      <c r="A690" s="12"/>
      <c r="B690" s="8"/>
      <c r="C690" s="8"/>
      <c r="D690" s="8"/>
      <c r="E690" s="8"/>
      <c r="H690" s="12"/>
      <c r="I690" s="134"/>
      <c r="L690" s="131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>
      <c r="A691" s="12"/>
      <c r="B691" s="8"/>
      <c r="C691" s="8"/>
      <c r="D691" s="8"/>
      <c r="E691" s="8"/>
      <c r="H691" s="12"/>
      <c r="I691" s="134"/>
      <c r="L691" s="131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>
      <c r="A692" s="12"/>
      <c r="B692" s="8"/>
      <c r="C692" s="8"/>
      <c r="D692" s="8"/>
      <c r="E692" s="8"/>
      <c r="H692" s="12"/>
      <c r="I692" s="134"/>
      <c r="L692" s="131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>
      <c r="A693" s="12"/>
      <c r="B693" s="8"/>
      <c r="C693" s="8"/>
      <c r="D693" s="8"/>
      <c r="E693" s="8"/>
      <c r="H693" s="12"/>
      <c r="I693" s="134"/>
      <c r="L693" s="131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>
      <c r="A694" s="12"/>
      <c r="B694" s="8"/>
      <c r="C694" s="8"/>
      <c r="D694" s="8"/>
      <c r="E694" s="8"/>
      <c r="H694" s="12"/>
      <c r="I694" s="134"/>
      <c r="L694" s="131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>
      <c r="A695" s="12"/>
      <c r="B695" s="8"/>
      <c r="C695" s="8"/>
      <c r="D695" s="8"/>
      <c r="E695" s="8"/>
      <c r="H695" s="12"/>
      <c r="I695" s="134"/>
      <c r="L695" s="131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>
      <c r="A696" s="12"/>
      <c r="B696" s="8"/>
      <c r="C696" s="8"/>
      <c r="D696" s="8"/>
      <c r="E696" s="8"/>
      <c r="H696" s="12"/>
      <c r="I696" s="134"/>
      <c r="L696" s="131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>
      <c r="A697" s="12"/>
      <c r="B697" s="8"/>
      <c r="C697" s="8"/>
      <c r="D697" s="8"/>
      <c r="E697" s="8"/>
      <c r="H697" s="12"/>
      <c r="I697" s="134"/>
      <c r="L697" s="131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>
      <c r="A698" s="12"/>
      <c r="B698" s="8"/>
      <c r="C698" s="8"/>
      <c r="D698" s="8"/>
      <c r="E698" s="8"/>
      <c r="H698" s="12"/>
      <c r="I698" s="134"/>
      <c r="L698" s="131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>
      <c r="A699" s="12"/>
      <c r="B699" s="8"/>
      <c r="C699" s="8"/>
      <c r="D699" s="8"/>
      <c r="E699" s="8"/>
      <c r="H699" s="12"/>
      <c r="I699" s="134"/>
      <c r="L699" s="131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>
      <c r="A700" s="12"/>
      <c r="B700" s="8"/>
      <c r="C700" s="8"/>
      <c r="D700" s="8"/>
      <c r="E700" s="8"/>
      <c r="H700" s="12"/>
      <c r="I700" s="134"/>
      <c r="L700" s="131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>
      <c r="A701" s="12"/>
      <c r="B701" s="8"/>
      <c r="C701" s="8"/>
      <c r="D701" s="8"/>
      <c r="E701" s="8"/>
      <c r="H701" s="12"/>
      <c r="I701" s="134"/>
      <c r="L701" s="131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>
      <c r="A702" s="12"/>
      <c r="B702" s="8"/>
      <c r="C702" s="8"/>
      <c r="D702" s="8"/>
      <c r="E702" s="8"/>
      <c r="H702" s="12"/>
      <c r="I702" s="134"/>
      <c r="L702" s="131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>
      <c r="A703" s="12"/>
      <c r="B703" s="8"/>
      <c r="C703" s="8"/>
      <c r="D703" s="8"/>
      <c r="E703" s="8"/>
      <c r="H703" s="12"/>
      <c r="I703" s="134"/>
      <c r="L703" s="131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>
      <c r="A704" s="12"/>
      <c r="B704" s="8"/>
      <c r="C704" s="8"/>
      <c r="D704" s="8"/>
      <c r="E704" s="8"/>
      <c r="H704" s="12"/>
      <c r="I704" s="134"/>
      <c r="L704" s="131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>
      <c r="A705" s="12"/>
      <c r="B705" s="8"/>
      <c r="C705" s="8"/>
      <c r="D705" s="8"/>
      <c r="E705" s="8"/>
      <c r="H705" s="12"/>
      <c r="I705" s="134"/>
      <c r="L705" s="131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>
      <c r="A706" s="12"/>
      <c r="B706" s="8"/>
      <c r="C706" s="8"/>
      <c r="D706" s="8"/>
      <c r="E706" s="8"/>
      <c r="H706" s="12"/>
      <c r="I706" s="134"/>
      <c r="L706" s="131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>
      <c r="A707" s="12"/>
      <c r="B707" s="8"/>
      <c r="C707" s="8"/>
      <c r="D707" s="8"/>
      <c r="E707" s="8"/>
      <c r="H707" s="12"/>
      <c r="I707" s="134"/>
      <c r="L707" s="131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>
      <c r="A708" s="12"/>
      <c r="B708" s="8"/>
      <c r="C708" s="8"/>
      <c r="D708" s="8"/>
      <c r="E708" s="8"/>
      <c r="H708" s="12"/>
      <c r="I708" s="134"/>
      <c r="L708" s="131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>
      <c r="A709" s="12"/>
      <c r="B709" s="8"/>
      <c r="C709" s="8"/>
      <c r="D709" s="8"/>
      <c r="E709" s="8"/>
      <c r="H709" s="12"/>
      <c r="I709" s="134"/>
      <c r="L709" s="131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>
      <c r="A710" s="12"/>
      <c r="B710" s="8"/>
      <c r="C710" s="8"/>
      <c r="D710" s="8"/>
      <c r="E710" s="8"/>
      <c r="H710" s="12"/>
      <c r="I710" s="134"/>
      <c r="L710" s="131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>
      <c r="A711" s="12"/>
      <c r="B711" s="8"/>
      <c r="C711" s="8"/>
      <c r="D711" s="8"/>
      <c r="E711" s="8"/>
      <c r="H711" s="12"/>
      <c r="I711" s="134"/>
      <c r="L711" s="131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>
      <c r="A712" s="12"/>
      <c r="B712" s="8"/>
      <c r="C712" s="8"/>
      <c r="D712" s="8"/>
      <c r="E712" s="8"/>
      <c r="H712" s="12"/>
      <c r="I712" s="134"/>
      <c r="L712" s="131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>
      <c r="A713" s="12"/>
      <c r="B713" s="8"/>
      <c r="C713" s="8"/>
      <c r="D713" s="8"/>
      <c r="E713" s="8"/>
      <c r="H713" s="12"/>
      <c r="I713" s="134"/>
      <c r="L713" s="131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>
      <c r="A714" s="12"/>
      <c r="B714" s="8"/>
      <c r="C714" s="8"/>
      <c r="D714" s="8"/>
      <c r="E714" s="8"/>
      <c r="H714" s="12"/>
      <c r="I714" s="134"/>
      <c r="L714" s="131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>
      <c r="A715" s="12"/>
      <c r="B715" s="8"/>
      <c r="C715" s="8"/>
      <c r="D715" s="8"/>
      <c r="E715" s="8"/>
      <c r="H715" s="12"/>
      <c r="I715" s="134"/>
      <c r="L715" s="131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>
      <c r="A716" s="12"/>
      <c r="B716" s="8"/>
      <c r="C716" s="8"/>
      <c r="D716" s="8"/>
      <c r="E716" s="8"/>
      <c r="H716" s="12"/>
      <c r="I716" s="134"/>
      <c r="L716" s="131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>
      <c r="A717" s="12"/>
      <c r="B717" s="8"/>
      <c r="C717" s="8"/>
      <c r="D717" s="8"/>
      <c r="E717" s="8"/>
      <c r="H717" s="12"/>
      <c r="I717" s="134"/>
      <c r="L717" s="131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>
      <c r="A718" s="12"/>
      <c r="B718" s="8"/>
      <c r="C718" s="8"/>
      <c r="D718" s="8"/>
      <c r="E718" s="8"/>
      <c r="H718" s="12"/>
      <c r="I718" s="134"/>
      <c r="L718" s="131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>
      <c r="A719" s="12"/>
      <c r="B719" s="8"/>
      <c r="C719" s="8"/>
      <c r="D719" s="8"/>
      <c r="E719" s="8"/>
      <c r="H719" s="12"/>
      <c r="I719" s="134"/>
      <c r="L719" s="131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>
      <c r="A720" s="12"/>
      <c r="B720" s="8"/>
      <c r="C720" s="8"/>
      <c r="D720" s="8"/>
      <c r="E720" s="8"/>
      <c r="H720" s="12"/>
      <c r="I720" s="134"/>
      <c r="L720" s="131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>
      <c r="A721" s="12"/>
      <c r="B721" s="8"/>
      <c r="C721" s="8"/>
      <c r="D721" s="8"/>
      <c r="E721" s="8"/>
      <c r="H721" s="12"/>
      <c r="I721" s="134"/>
      <c r="L721" s="131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>
      <c r="A722" s="12"/>
      <c r="B722" s="8"/>
      <c r="C722" s="8"/>
      <c r="D722" s="8"/>
      <c r="E722" s="8"/>
      <c r="H722" s="12"/>
      <c r="I722" s="134"/>
      <c r="L722" s="131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>
      <c r="A723" s="12"/>
      <c r="B723" s="8"/>
      <c r="C723" s="8"/>
      <c r="D723" s="8"/>
      <c r="E723" s="8"/>
      <c r="H723" s="12"/>
      <c r="I723" s="134"/>
      <c r="L723" s="131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>
      <c r="A724" s="12"/>
      <c r="B724" s="8"/>
      <c r="C724" s="8"/>
      <c r="D724" s="8"/>
      <c r="E724" s="8"/>
      <c r="H724" s="12"/>
      <c r="I724" s="134"/>
      <c r="L724" s="131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>
      <c r="A725" s="12"/>
      <c r="B725" s="8"/>
      <c r="C725" s="8"/>
      <c r="D725" s="8"/>
      <c r="E725" s="8"/>
      <c r="H725" s="12"/>
      <c r="I725" s="134"/>
      <c r="L725" s="131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>
      <c r="A726" s="12"/>
      <c r="B726" s="8"/>
      <c r="C726" s="8"/>
      <c r="D726" s="8"/>
      <c r="E726" s="8"/>
      <c r="H726" s="12"/>
      <c r="I726" s="134"/>
      <c r="L726" s="131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>
      <c r="A727" s="12"/>
      <c r="B727" s="8"/>
      <c r="C727" s="8"/>
      <c r="D727" s="8"/>
      <c r="E727" s="8"/>
      <c r="H727" s="12"/>
      <c r="I727" s="134"/>
      <c r="L727" s="131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>
      <c r="A728" s="12"/>
      <c r="B728" s="8"/>
      <c r="C728" s="8"/>
      <c r="D728" s="8"/>
      <c r="E728" s="8"/>
      <c r="H728" s="12"/>
      <c r="I728" s="134"/>
      <c r="L728" s="131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>
      <c r="A729" s="12"/>
      <c r="B729" s="8"/>
      <c r="C729" s="8"/>
      <c r="D729" s="8"/>
      <c r="E729" s="8"/>
      <c r="H729" s="12"/>
      <c r="I729" s="134"/>
      <c r="L729" s="131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>
      <c r="A730" s="12"/>
      <c r="B730" s="8"/>
      <c r="C730" s="8"/>
      <c r="D730" s="8"/>
      <c r="E730" s="8"/>
      <c r="H730" s="12"/>
      <c r="I730" s="134"/>
      <c r="L730" s="131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>
      <c r="A731" s="12"/>
      <c r="B731" s="8"/>
      <c r="C731" s="8"/>
      <c r="D731" s="8"/>
      <c r="E731" s="8"/>
      <c r="H731" s="12"/>
      <c r="I731" s="134"/>
      <c r="L731" s="131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>
      <c r="A732" s="12"/>
      <c r="B732" s="8"/>
      <c r="C732" s="8"/>
      <c r="D732" s="8"/>
      <c r="E732" s="8"/>
      <c r="H732" s="12"/>
      <c r="I732" s="134"/>
      <c r="L732" s="131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>
      <c r="A733" s="12"/>
      <c r="B733" s="8"/>
      <c r="C733" s="8"/>
      <c r="D733" s="8"/>
      <c r="E733" s="8"/>
      <c r="H733" s="12"/>
      <c r="I733" s="134"/>
      <c r="L733" s="131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>
      <c r="A734" s="12"/>
      <c r="B734" s="8"/>
      <c r="C734" s="8"/>
      <c r="D734" s="8"/>
      <c r="E734" s="8"/>
      <c r="H734" s="12"/>
      <c r="I734" s="134"/>
      <c r="L734" s="131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>
      <c r="A735" s="12"/>
      <c r="B735" s="8"/>
      <c r="C735" s="8"/>
      <c r="D735" s="8"/>
      <c r="E735" s="8"/>
      <c r="H735" s="12"/>
      <c r="I735" s="134"/>
      <c r="L735" s="131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>
      <c r="A736" s="12"/>
      <c r="B736" s="8"/>
      <c r="C736" s="8"/>
      <c r="D736" s="8"/>
      <c r="E736" s="8"/>
      <c r="H736" s="12"/>
      <c r="I736" s="134"/>
      <c r="L736" s="131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>
      <c r="A737" s="12"/>
      <c r="B737" s="8"/>
      <c r="C737" s="8"/>
      <c r="D737" s="8"/>
      <c r="E737" s="8"/>
      <c r="H737" s="12"/>
      <c r="I737" s="134"/>
      <c r="L737" s="131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>
      <c r="A738" s="12"/>
      <c r="B738" s="8"/>
      <c r="C738" s="8"/>
      <c r="D738" s="8"/>
      <c r="E738" s="8"/>
      <c r="H738" s="12"/>
      <c r="I738" s="134"/>
      <c r="L738" s="131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>
      <c r="A739" s="12"/>
      <c r="B739" s="8"/>
      <c r="C739" s="8"/>
      <c r="D739" s="8"/>
      <c r="E739" s="8"/>
      <c r="H739" s="12"/>
      <c r="I739" s="134"/>
      <c r="L739" s="131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>
      <c r="A740" s="12"/>
      <c r="B740" s="8"/>
      <c r="C740" s="8"/>
      <c r="D740" s="8"/>
      <c r="E740" s="8"/>
      <c r="H740" s="12"/>
      <c r="I740" s="134"/>
      <c r="L740" s="131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>
      <c r="A741" s="12"/>
      <c r="B741" s="8"/>
      <c r="C741" s="8"/>
      <c r="D741" s="8"/>
      <c r="E741" s="8"/>
      <c r="H741" s="12"/>
      <c r="I741" s="134"/>
      <c r="L741" s="131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>
      <c r="A742" s="12"/>
      <c r="B742" s="8"/>
      <c r="C742" s="8"/>
      <c r="D742" s="8"/>
      <c r="E742" s="8"/>
      <c r="H742" s="12"/>
      <c r="I742" s="134"/>
      <c r="L742" s="131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>
      <c r="A743" s="12"/>
      <c r="B743" s="8"/>
      <c r="C743" s="8"/>
      <c r="D743" s="8"/>
      <c r="E743" s="8"/>
      <c r="H743" s="12"/>
      <c r="I743" s="134"/>
      <c r="L743" s="131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>
      <c r="A744" s="12"/>
      <c r="B744" s="8"/>
      <c r="C744" s="8"/>
      <c r="D744" s="8"/>
      <c r="E744" s="8"/>
      <c r="H744" s="12"/>
      <c r="I744" s="134"/>
      <c r="L744" s="131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>
      <c r="A745" s="12"/>
      <c r="B745" s="8"/>
      <c r="C745" s="8"/>
      <c r="D745" s="8"/>
      <c r="E745" s="8"/>
      <c r="H745" s="12"/>
      <c r="I745" s="134"/>
      <c r="L745" s="131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>
      <c r="A746" s="12"/>
      <c r="B746" s="8"/>
      <c r="C746" s="8"/>
      <c r="D746" s="8"/>
      <c r="E746" s="8"/>
      <c r="H746" s="12"/>
      <c r="I746" s="134"/>
      <c r="L746" s="131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>
      <c r="A747" s="12"/>
      <c r="B747" s="8"/>
      <c r="C747" s="8"/>
      <c r="D747" s="8"/>
      <c r="E747" s="8"/>
      <c r="H747" s="12"/>
      <c r="I747" s="134"/>
      <c r="L747" s="131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>
      <c r="A748" s="12"/>
      <c r="B748" s="8"/>
      <c r="C748" s="8"/>
      <c r="D748" s="8"/>
      <c r="E748" s="8"/>
      <c r="H748" s="12"/>
      <c r="I748" s="134"/>
      <c r="L748" s="131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>
      <c r="A749" s="12"/>
      <c r="B749" s="8"/>
      <c r="C749" s="8"/>
      <c r="D749" s="8"/>
      <c r="E749" s="8"/>
      <c r="H749" s="12"/>
      <c r="I749" s="134"/>
      <c r="L749" s="131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>
      <c r="A750" s="12"/>
      <c r="B750" s="8"/>
      <c r="C750" s="8"/>
      <c r="D750" s="8"/>
      <c r="E750" s="8"/>
      <c r="H750" s="12"/>
      <c r="I750" s="134"/>
      <c r="L750" s="131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>
      <c r="A751" s="12"/>
      <c r="B751" s="8"/>
      <c r="C751" s="8"/>
      <c r="D751" s="8"/>
      <c r="E751" s="8"/>
      <c r="H751" s="12"/>
      <c r="I751" s="134"/>
      <c r="L751" s="131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>
      <c r="A752" s="12"/>
      <c r="B752" s="8"/>
      <c r="C752" s="8"/>
      <c r="D752" s="8"/>
      <c r="E752" s="8"/>
      <c r="H752" s="12"/>
      <c r="I752" s="134"/>
      <c r="L752" s="131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>
      <c r="A753" s="12"/>
      <c r="B753" s="8"/>
      <c r="C753" s="8"/>
      <c r="D753" s="8"/>
      <c r="E753" s="8"/>
      <c r="H753" s="12"/>
      <c r="I753" s="134"/>
      <c r="L753" s="131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>
      <c r="A754" s="12"/>
      <c r="B754" s="8"/>
      <c r="C754" s="8"/>
      <c r="D754" s="8"/>
      <c r="E754" s="8"/>
      <c r="H754" s="12"/>
      <c r="I754" s="134"/>
      <c r="L754" s="131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>
      <c r="A755" s="12"/>
      <c r="B755" s="8"/>
      <c r="C755" s="8"/>
      <c r="D755" s="8"/>
      <c r="E755" s="8"/>
      <c r="H755" s="12"/>
      <c r="I755" s="134"/>
      <c r="L755" s="131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>
      <c r="A756" s="12"/>
      <c r="B756" s="8"/>
      <c r="C756" s="8"/>
      <c r="D756" s="8"/>
      <c r="E756" s="8"/>
      <c r="H756" s="12"/>
      <c r="I756" s="134"/>
      <c r="L756" s="131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>
      <c r="A757" s="12"/>
      <c r="B757" s="8"/>
      <c r="C757" s="8"/>
      <c r="D757" s="8"/>
      <c r="E757" s="8"/>
      <c r="H757" s="12"/>
      <c r="I757" s="134"/>
      <c r="L757" s="131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>
      <c r="A758" s="12"/>
      <c r="B758" s="8"/>
      <c r="C758" s="8"/>
      <c r="D758" s="8"/>
      <c r="E758" s="8"/>
      <c r="H758" s="12"/>
      <c r="I758" s="134"/>
      <c r="L758" s="131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>
      <c r="A759" s="12"/>
      <c r="B759" s="8"/>
      <c r="C759" s="8"/>
      <c r="D759" s="8"/>
      <c r="E759" s="8"/>
      <c r="H759" s="12"/>
      <c r="I759" s="134"/>
      <c r="L759" s="131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>
      <c r="A760" s="12"/>
      <c r="B760" s="8"/>
      <c r="C760" s="8"/>
      <c r="D760" s="8"/>
      <c r="E760" s="8"/>
      <c r="H760" s="12"/>
      <c r="I760" s="134"/>
      <c r="L760" s="131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>
      <c r="A761" s="12"/>
      <c r="B761" s="8"/>
      <c r="C761" s="8"/>
      <c r="D761" s="8"/>
      <c r="E761" s="8"/>
      <c r="H761" s="12"/>
      <c r="I761" s="134"/>
      <c r="L761" s="131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>
      <c r="A762" s="12"/>
      <c r="B762" s="8"/>
      <c r="C762" s="8"/>
      <c r="D762" s="8"/>
      <c r="E762" s="8"/>
      <c r="H762" s="12"/>
      <c r="I762" s="134"/>
      <c r="L762" s="131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>
      <c r="A763" s="12"/>
      <c r="B763" s="8"/>
      <c r="C763" s="8"/>
      <c r="D763" s="8"/>
      <c r="E763" s="8"/>
      <c r="H763" s="12"/>
      <c r="I763" s="134"/>
      <c r="L763" s="131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>
      <c r="A764" s="12"/>
      <c r="B764" s="8"/>
      <c r="C764" s="8"/>
      <c r="D764" s="8"/>
      <c r="E764" s="8"/>
      <c r="H764" s="12"/>
      <c r="I764" s="134"/>
      <c r="L764" s="131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>
      <c r="A765" s="12"/>
      <c r="B765" s="8"/>
      <c r="C765" s="8"/>
      <c r="D765" s="8"/>
      <c r="E765" s="8"/>
      <c r="H765" s="12"/>
      <c r="I765" s="134"/>
      <c r="L765" s="131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>
      <c r="A766" s="12"/>
      <c r="B766" s="8"/>
      <c r="C766" s="8"/>
      <c r="D766" s="8"/>
      <c r="E766" s="8"/>
      <c r="H766" s="12"/>
      <c r="I766" s="134"/>
      <c r="L766" s="131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>
      <c r="A767" s="12"/>
      <c r="B767" s="8"/>
      <c r="C767" s="8"/>
      <c r="D767" s="8"/>
      <c r="E767" s="8"/>
      <c r="H767" s="12"/>
      <c r="I767" s="134"/>
      <c r="L767" s="131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>
      <c r="A768" s="12"/>
      <c r="B768" s="8"/>
      <c r="C768" s="8"/>
      <c r="D768" s="8"/>
      <c r="E768" s="8"/>
      <c r="H768" s="12"/>
      <c r="I768" s="134"/>
      <c r="L768" s="131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>
      <c r="A769" s="12"/>
      <c r="B769" s="8"/>
      <c r="C769" s="8"/>
      <c r="D769" s="8"/>
      <c r="E769" s="8"/>
      <c r="H769" s="12"/>
      <c r="I769" s="134"/>
      <c r="L769" s="131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>
      <c r="A770" s="12"/>
      <c r="B770" s="8"/>
      <c r="C770" s="8"/>
      <c r="D770" s="8"/>
      <c r="E770" s="8"/>
      <c r="H770" s="12"/>
      <c r="I770" s="134"/>
      <c r="L770" s="131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>
      <c r="A771" s="12"/>
      <c r="B771" s="8"/>
      <c r="C771" s="8"/>
      <c r="D771" s="8"/>
      <c r="E771" s="8"/>
      <c r="H771" s="12"/>
      <c r="I771" s="134"/>
      <c r="L771" s="131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>
      <c r="A772" s="12"/>
      <c r="B772" s="8"/>
      <c r="C772" s="8"/>
      <c r="D772" s="8"/>
      <c r="E772" s="8"/>
      <c r="H772" s="12"/>
      <c r="I772" s="134"/>
      <c r="L772" s="131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>
      <c r="A773" s="12"/>
      <c r="B773" s="8"/>
      <c r="C773" s="8"/>
      <c r="D773" s="8"/>
      <c r="E773" s="8"/>
      <c r="H773" s="12"/>
      <c r="I773" s="134"/>
      <c r="L773" s="131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>
      <c r="A774" s="12"/>
      <c r="B774" s="8"/>
      <c r="C774" s="8"/>
      <c r="D774" s="8"/>
      <c r="E774" s="8"/>
      <c r="H774" s="12"/>
      <c r="I774" s="134"/>
      <c r="L774" s="131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>
      <c r="A775" s="12"/>
      <c r="B775" s="8"/>
      <c r="C775" s="8"/>
      <c r="D775" s="8"/>
      <c r="E775" s="8"/>
      <c r="H775" s="12"/>
      <c r="I775" s="134"/>
      <c r="L775" s="131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>
      <c r="A776" s="12"/>
      <c r="B776" s="8"/>
      <c r="C776" s="8"/>
      <c r="D776" s="8"/>
      <c r="E776" s="8"/>
      <c r="H776" s="12"/>
      <c r="I776" s="134"/>
      <c r="L776" s="131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>
      <c r="A777" s="12"/>
      <c r="B777" s="8"/>
      <c r="C777" s="8"/>
      <c r="D777" s="8"/>
      <c r="E777" s="8"/>
      <c r="H777" s="12"/>
      <c r="I777" s="134"/>
      <c r="L777" s="131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>
      <c r="A778" s="12"/>
      <c r="B778" s="8"/>
      <c r="C778" s="8"/>
      <c r="D778" s="8"/>
      <c r="E778" s="8"/>
      <c r="H778" s="12"/>
      <c r="I778" s="134"/>
      <c r="L778" s="131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>
      <c r="A779" s="12"/>
      <c r="B779" s="8"/>
      <c r="C779" s="8"/>
      <c r="D779" s="8"/>
      <c r="E779" s="8"/>
      <c r="H779" s="12"/>
      <c r="I779" s="134"/>
      <c r="L779" s="131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>
      <c r="A780" s="12"/>
      <c r="B780" s="8"/>
      <c r="C780" s="8"/>
      <c r="D780" s="8"/>
      <c r="E780" s="8"/>
      <c r="H780" s="12"/>
      <c r="I780" s="134"/>
      <c r="L780" s="131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>
      <c r="A781" s="12"/>
      <c r="B781" s="8"/>
      <c r="C781" s="8"/>
      <c r="D781" s="8"/>
      <c r="E781" s="8"/>
      <c r="H781" s="12"/>
      <c r="I781" s="134"/>
      <c r="L781" s="131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>
      <c r="A782" s="12"/>
      <c r="B782" s="8"/>
      <c r="C782" s="8"/>
      <c r="D782" s="8"/>
      <c r="E782" s="8"/>
      <c r="H782" s="12"/>
      <c r="I782" s="134"/>
      <c r="L782" s="131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>
      <c r="A783" s="12"/>
      <c r="B783" s="8"/>
      <c r="C783" s="8"/>
      <c r="D783" s="8"/>
      <c r="E783" s="8"/>
      <c r="H783" s="12"/>
      <c r="I783" s="134"/>
      <c r="L783" s="131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>
      <c r="A784" s="12"/>
      <c r="B784" s="8"/>
      <c r="C784" s="8"/>
      <c r="D784" s="8"/>
      <c r="E784" s="8"/>
      <c r="H784" s="12"/>
      <c r="I784" s="134"/>
      <c r="L784" s="131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>
      <c r="A785" s="12"/>
      <c r="B785" s="8"/>
      <c r="C785" s="8"/>
      <c r="D785" s="8"/>
      <c r="E785" s="8"/>
      <c r="H785" s="12"/>
      <c r="I785" s="134"/>
      <c r="L785" s="131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>
      <c r="A786" s="12"/>
      <c r="B786" s="8"/>
      <c r="C786" s="8"/>
      <c r="D786" s="8"/>
      <c r="E786" s="8"/>
      <c r="H786" s="12"/>
      <c r="I786" s="134"/>
      <c r="L786" s="131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>
      <c r="A787" s="12"/>
      <c r="B787" s="8"/>
      <c r="C787" s="8"/>
      <c r="D787" s="8"/>
      <c r="E787" s="8"/>
      <c r="H787" s="12"/>
      <c r="I787" s="134"/>
      <c r="L787" s="131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>
      <c r="A788" s="12"/>
      <c r="B788" s="8"/>
      <c r="C788" s="8"/>
      <c r="D788" s="8"/>
      <c r="E788" s="8"/>
      <c r="H788" s="12"/>
      <c r="I788" s="134"/>
      <c r="L788" s="131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>
      <c r="A789" s="12"/>
      <c r="B789" s="8"/>
      <c r="C789" s="8"/>
      <c r="D789" s="8"/>
      <c r="E789" s="8"/>
      <c r="H789" s="12"/>
      <c r="I789" s="134"/>
      <c r="L789" s="131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>
      <c r="A790" s="12"/>
      <c r="B790" s="8"/>
      <c r="C790" s="8"/>
      <c r="D790" s="8"/>
      <c r="E790" s="8"/>
      <c r="H790" s="12"/>
      <c r="I790" s="134"/>
      <c r="L790" s="131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>
      <c r="A791" s="12"/>
      <c r="B791" s="8"/>
      <c r="C791" s="8"/>
      <c r="D791" s="8"/>
      <c r="E791" s="8"/>
      <c r="H791" s="12"/>
      <c r="I791" s="134"/>
      <c r="L791" s="131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>
      <c r="A792" s="12"/>
      <c r="B792" s="8"/>
      <c r="C792" s="8"/>
      <c r="D792" s="8"/>
      <c r="E792" s="8"/>
      <c r="H792" s="12"/>
      <c r="I792" s="134"/>
      <c r="L792" s="131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>
      <c r="A793" s="12"/>
      <c r="B793" s="8"/>
      <c r="C793" s="8"/>
      <c r="D793" s="8"/>
      <c r="E793" s="8"/>
      <c r="H793" s="12"/>
      <c r="I793" s="134"/>
      <c r="L793" s="131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>
      <c r="A794" s="12"/>
      <c r="B794" s="8"/>
      <c r="C794" s="8"/>
      <c r="D794" s="8"/>
      <c r="E794" s="8"/>
      <c r="H794" s="12"/>
      <c r="I794" s="134"/>
      <c r="L794" s="131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>
      <c r="A795" s="12"/>
      <c r="B795" s="8"/>
      <c r="C795" s="8"/>
      <c r="D795" s="8"/>
      <c r="E795" s="8"/>
      <c r="H795" s="12"/>
      <c r="I795" s="134"/>
      <c r="L795" s="131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>
      <c r="A796" s="12"/>
      <c r="B796" s="8"/>
      <c r="C796" s="8"/>
      <c r="D796" s="8"/>
      <c r="E796" s="8"/>
      <c r="H796" s="12"/>
      <c r="I796" s="134"/>
      <c r="L796" s="131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>
      <c r="A797" s="12"/>
      <c r="B797" s="8"/>
      <c r="C797" s="8"/>
      <c r="D797" s="8"/>
      <c r="E797" s="8"/>
      <c r="H797" s="12"/>
      <c r="I797" s="134"/>
      <c r="L797" s="131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>
      <c r="A798" s="12"/>
      <c r="B798" s="8"/>
      <c r="C798" s="8"/>
      <c r="D798" s="8"/>
      <c r="E798" s="8"/>
      <c r="H798" s="12"/>
      <c r="I798" s="134"/>
      <c r="L798" s="131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>
      <c r="A799" s="12"/>
      <c r="B799" s="8"/>
      <c r="C799" s="8"/>
      <c r="D799" s="8"/>
      <c r="E799" s="8"/>
      <c r="H799" s="12"/>
      <c r="I799" s="134"/>
      <c r="L799" s="131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>
      <c r="A800" s="12"/>
      <c r="B800" s="8"/>
      <c r="C800" s="8"/>
      <c r="D800" s="8"/>
      <c r="E800" s="8"/>
      <c r="H800" s="12"/>
      <c r="I800" s="134"/>
      <c r="L800" s="131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>
      <c r="A801" s="12"/>
      <c r="B801" s="8"/>
      <c r="C801" s="8"/>
      <c r="D801" s="8"/>
      <c r="E801" s="8"/>
      <c r="H801" s="12"/>
      <c r="I801" s="134"/>
      <c r="L801" s="131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>
      <c r="A802" s="12"/>
      <c r="B802" s="8"/>
      <c r="C802" s="8"/>
      <c r="D802" s="8"/>
      <c r="E802" s="8"/>
      <c r="H802" s="12"/>
      <c r="I802" s="134"/>
      <c r="L802" s="131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>
      <c r="A803" s="12"/>
      <c r="B803" s="8"/>
      <c r="C803" s="8"/>
      <c r="D803" s="8"/>
      <c r="E803" s="8"/>
      <c r="H803" s="12"/>
      <c r="I803" s="134"/>
      <c r="L803" s="131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>
      <c r="A804" s="12"/>
      <c r="B804" s="8"/>
      <c r="C804" s="8"/>
      <c r="D804" s="8"/>
      <c r="E804" s="8"/>
      <c r="H804" s="12"/>
      <c r="I804" s="134"/>
      <c r="L804" s="131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>
      <c r="A805" s="12"/>
      <c r="B805" s="8"/>
      <c r="C805" s="8"/>
      <c r="D805" s="8"/>
      <c r="E805" s="8"/>
      <c r="H805" s="12"/>
      <c r="I805" s="134"/>
      <c r="L805" s="131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>
      <c r="A806" s="12"/>
      <c r="B806" s="8"/>
      <c r="C806" s="8"/>
      <c r="D806" s="8"/>
      <c r="E806" s="8"/>
      <c r="H806" s="12"/>
      <c r="I806" s="134"/>
      <c r="L806" s="131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>
      <c r="A807" s="12"/>
      <c r="B807" s="8"/>
      <c r="C807" s="8"/>
      <c r="D807" s="8"/>
      <c r="E807" s="8"/>
      <c r="H807" s="12"/>
      <c r="I807" s="134"/>
      <c r="L807" s="131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>
      <c r="A808" s="12"/>
      <c r="B808" s="8"/>
      <c r="C808" s="8"/>
      <c r="D808" s="8"/>
      <c r="E808" s="8"/>
      <c r="H808" s="12"/>
      <c r="I808" s="134"/>
      <c r="L808" s="131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>
      <c r="A809" s="12"/>
      <c r="B809" s="8"/>
      <c r="C809" s="8"/>
      <c r="D809" s="8"/>
      <c r="E809" s="8"/>
      <c r="H809" s="12"/>
      <c r="I809" s="134"/>
      <c r="L809" s="131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>
      <c r="A810" s="12"/>
      <c r="B810" s="8"/>
      <c r="C810" s="8"/>
      <c r="D810" s="8"/>
      <c r="E810" s="8"/>
      <c r="H810" s="12"/>
      <c r="I810" s="134"/>
      <c r="L810" s="131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>
      <c r="A811" s="12"/>
      <c r="B811" s="8"/>
      <c r="C811" s="8"/>
      <c r="D811" s="8"/>
      <c r="E811" s="8"/>
      <c r="H811" s="12"/>
      <c r="I811" s="134"/>
      <c r="L811" s="131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>
      <c r="A812" s="12"/>
      <c r="B812" s="8"/>
      <c r="C812" s="8"/>
      <c r="D812" s="8"/>
      <c r="E812" s="8"/>
      <c r="H812" s="12"/>
      <c r="I812" s="134"/>
      <c r="L812" s="131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>
      <c r="A813" s="12"/>
      <c r="B813" s="8"/>
      <c r="C813" s="8"/>
      <c r="D813" s="8"/>
      <c r="E813" s="8"/>
      <c r="H813" s="12"/>
      <c r="I813" s="134"/>
      <c r="L813" s="131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>
      <c r="A814" s="12"/>
      <c r="B814" s="8"/>
      <c r="C814" s="8"/>
      <c r="D814" s="8"/>
      <c r="E814" s="8"/>
      <c r="H814" s="12"/>
      <c r="I814" s="134"/>
      <c r="L814" s="131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>
      <c r="A815" s="12"/>
      <c r="B815" s="8"/>
      <c r="C815" s="8"/>
      <c r="D815" s="8"/>
      <c r="E815" s="8"/>
      <c r="H815" s="12"/>
      <c r="I815" s="134"/>
      <c r="L815" s="131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>
      <c r="A816" s="12"/>
      <c r="B816" s="8"/>
      <c r="C816" s="8"/>
      <c r="D816" s="8"/>
      <c r="E816" s="8"/>
      <c r="H816" s="12"/>
      <c r="I816" s="134"/>
      <c r="L816" s="131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>
      <c r="A817" s="12"/>
      <c r="B817" s="8"/>
      <c r="C817" s="8"/>
      <c r="D817" s="8"/>
      <c r="E817" s="8"/>
      <c r="H817" s="12"/>
      <c r="I817" s="134"/>
      <c r="L817" s="131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>
      <c r="A818" s="12"/>
      <c r="B818" s="8"/>
      <c r="C818" s="8"/>
      <c r="D818" s="8"/>
      <c r="E818" s="8"/>
      <c r="H818" s="12"/>
      <c r="I818" s="134"/>
      <c r="L818" s="131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>
      <c r="A819" s="12"/>
      <c r="B819" s="8"/>
      <c r="C819" s="8"/>
      <c r="D819" s="8"/>
      <c r="E819" s="8"/>
      <c r="H819" s="12"/>
      <c r="I819" s="134"/>
      <c r="L819" s="131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>
      <c r="A820" s="12"/>
      <c r="B820" s="8"/>
      <c r="C820" s="8"/>
      <c r="D820" s="8"/>
      <c r="E820" s="8"/>
      <c r="H820" s="12"/>
      <c r="I820" s="134"/>
      <c r="L820" s="131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>
      <c r="A821" s="12"/>
      <c r="B821" s="8"/>
      <c r="C821" s="8"/>
      <c r="D821" s="8"/>
      <c r="E821" s="8"/>
      <c r="H821" s="12"/>
      <c r="I821" s="134"/>
      <c r="L821" s="131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>
      <c r="A822" s="12"/>
      <c r="B822" s="8"/>
      <c r="C822" s="8"/>
      <c r="D822" s="8"/>
      <c r="E822" s="8"/>
      <c r="H822" s="12"/>
      <c r="I822" s="134"/>
      <c r="L822" s="131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>
      <c r="A823" s="12"/>
      <c r="B823" s="8"/>
      <c r="C823" s="8"/>
      <c r="D823" s="8"/>
      <c r="E823" s="8"/>
      <c r="H823" s="12"/>
      <c r="I823" s="134"/>
      <c r="L823" s="131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>
      <c r="A824" s="12"/>
      <c r="B824" s="8"/>
      <c r="C824" s="8"/>
      <c r="D824" s="8"/>
      <c r="E824" s="8"/>
      <c r="H824" s="12"/>
      <c r="I824" s="134"/>
      <c r="L824" s="131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>
      <c r="A825" s="12"/>
      <c r="B825" s="8"/>
      <c r="C825" s="8"/>
      <c r="D825" s="8"/>
      <c r="E825" s="8"/>
      <c r="H825" s="12"/>
      <c r="I825" s="134"/>
      <c r="L825" s="131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>
      <c r="A826" s="12"/>
      <c r="B826" s="8"/>
      <c r="C826" s="8"/>
      <c r="D826" s="8"/>
      <c r="E826" s="8"/>
      <c r="H826" s="12"/>
      <c r="I826" s="134"/>
      <c r="L826" s="131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>
      <c r="A827" s="12"/>
      <c r="B827" s="8"/>
      <c r="C827" s="8"/>
      <c r="D827" s="8"/>
      <c r="E827" s="8"/>
      <c r="H827" s="12"/>
      <c r="I827" s="134"/>
      <c r="L827" s="131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>
      <c r="A828" s="12"/>
      <c r="B828" s="8"/>
      <c r="C828" s="8"/>
      <c r="D828" s="8"/>
      <c r="E828" s="8"/>
      <c r="H828" s="12"/>
      <c r="I828" s="134"/>
      <c r="L828" s="131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>
      <c r="A829" s="12"/>
      <c r="B829" s="8"/>
      <c r="C829" s="8"/>
      <c r="D829" s="8"/>
      <c r="E829" s="8"/>
      <c r="H829" s="12"/>
      <c r="I829" s="134"/>
      <c r="L829" s="131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>
      <c r="A830" s="12"/>
      <c r="B830" s="8"/>
      <c r="C830" s="8"/>
      <c r="D830" s="8"/>
      <c r="E830" s="8"/>
      <c r="H830" s="12"/>
      <c r="I830" s="134"/>
      <c r="L830" s="131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>
      <c r="A831" s="12"/>
      <c r="B831" s="8"/>
      <c r="C831" s="8"/>
      <c r="D831" s="8"/>
      <c r="E831" s="8"/>
      <c r="H831" s="12"/>
      <c r="I831" s="134"/>
      <c r="L831" s="131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>
      <c r="A832" s="12"/>
      <c r="B832" s="8"/>
      <c r="C832" s="8"/>
      <c r="D832" s="8"/>
      <c r="E832" s="8"/>
      <c r="H832" s="12"/>
      <c r="I832" s="134"/>
      <c r="L832" s="131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>
      <c r="A833" s="12"/>
      <c r="B833" s="8"/>
      <c r="C833" s="8"/>
      <c r="D833" s="8"/>
      <c r="E833" s="8"/>
      <c r="H833" s="12"/>
      <c r="I833" s="134"/>
      <c r="L833" s="131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>
      <c r="A834" s="12"/>
      <c r="B834" s="8"/>
      <c r="C834" s="8"/>
      <c r="D834" s="8"/>
      <c r="E834" s="8"/>
      <c r="H834" s="12"/>
      <c r="I834" s="134"/>
      <c r="L834" s="131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>
      <c r="A835" s="12"/>
      <c r="B835" s="8"/>
      <c r="C835" s="8"/>
      <c r="D835" s="8"/>
      <c r="E835" s="8"/>
      <c r="H835" s="12"/>
      <c r="I835" s="134"/>
      <c r="L835" s="131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>
      <c r="A836" s="12"/>
      <c r="B836" s="8"/>
      <c r="C836" s="8"/>
      <c r="D836" s="8"/>
      <c r="E836" s="8"/>
      <c r="H836" s="12"/>
      <c r="I836" s="134"/>
      <c r="L836" s="131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>
      <c r="A837" s="12"/>
      <c r="B837" s="8"/>
      <c r="C837" s="8"/>
      <c r="D837" s="8"/>
      <c r="E837" s="8"/>
      <c r="H837" s="12"/>
      <c r="I837" s="134"/>
      <c r="L837" s="131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>
      <c r="A838" s="12"/>
      <c r="B838" s="8"/>
      <c r="C838" s="8"/>
      <c r="D838" s="8"/>
      <c r="E838" s="8"/>
      <c r="H838" s="12"/>
      <c r="I838" s="134"/>
      <c r="L838" s="131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>
      <c r="A839" s="12"/>
      <c r="B839" s="8"/>
      <c r="C839" s="8"/>
      <c r="D839" s="8"/>
      <c r="E839" s="8"/>
      <c r="H839" s="12"/>
      <c r="I839" s="134"/>
      <c r="L839" s="131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>
      <c r="A840" s="12"/>
      <c r="B840" s="8"/>
      <c r="C840" s="8"/>
      <c r="D840" s="8"/>
      <c r="E840" s="8"/>
      <c r="H840" s="12"/>
      <c r="I840" s="134"/>
      <c r="L840" s="131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>
      <c r="A841" s="12"/>
      <c r="B841" s="8"/>
      <c r="C841" s="8"/>
      <c r="D841" s="8"/>
      <c r="E841" s="8"/>
      <c r="H841" s="12"/>
      <c r="I841" s="134"/>
      <c r="L841" s="131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>
      <c r="A842" s="12"/>
      <c r="B842" s="8"/>
      <c r="C842" s="8"/>
      <c r="D842" s="8"/>
      <c r="E842" s="8"/>
      <c r="H842" s="12"/>
      <c r="I842" s="134"/>
      <c r="L842" s="131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>
      <c r="A843" s="12"/>
      <c r="B843" s="8"/>
      <c r="C843" s="8"/>
      <c r="D843" s="8"/>
      <c r="E843" s="8"/>
      <c r="H843" s="12"/>
      <c r="I843" s="134"/>
      <c r="L843" s="131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>
      <c r="A844" s="12"/>
      <c r="B844" s="8"/>
      <c r="C844" s="8"/>
      <c r="D844" s="8"/>
      <c r="E844" s="8"/>
      <c r="H844" s="12"/>
      <c r="I844" s="134"/>
      <c r="L844" s="131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>
      <c r="A845" s="12"/>
      <c r="B845" s="8"/>
      <c r="C845" s="8"/>
      <c r="D845" s="8"/>
      <c r="E845" s="8"/>
      <c r="H845" s="12"/>
      <c r="I845" s="134"/>
      <c r="L845" s="131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>
      <c r="A846" s="12"/>
      <c r="B846" s="8"/>
      <c r="C846" s="8"/>
      <c r="D846" s="8"/>
      <c r="E846" s="8"/>
      <c r="H846" s="12"/>
      <c r="I846" s="134"/>
      <c r="L846" s="131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>
      <c r="A847" s="12"/>
      <c r="B847" s="8"/>
      <c r="C847" s="8"/>
      <c r="D847" s="8"/>
      <c r="E847" s="8"/>
      <c r="H847" s="12"/>
      <c r="I847" s="134"/>
      <c r="L847" s="131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>
      <c r="A848" s="12"/>
      <c r="B848" s="8"/>
      <c r="C848" s="8"/>
      <c r="D848" s="8"/>
      <c r="E848" s="8"/>
      <c r="H848" s="12"/>
      <c r="I848" s="134"/>
      <c r="L848" s="131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>
      <c r="A849" s="12"/>
      <c r="B849" s="8"/>
      <c r="C849" s="8"/>
      <c r="D849" s="8"/>
      <c r="E849" s="8"/>
      <c r="H849" s="12"/>
      <c r="I849" s="134"/>
      <c r="L849" s="131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>
      <c r="A850" s="12"/>
      <c r="B850" s="8"/>
      <c r="C850" s="8"/>
      <c r="D850" s="8"/>
      <c r="E850" s="8"/>
      <c r="H850" s="12"/>
      <c r="I850" s="134"/>
      <c r="L850" s="131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>
      <c r="A851" s="12"/>
      <c r="B851" s="8"/>
      <c r="C851" s="8"/>
      <c r="D851" s="8"/>
      <c r="E851" s="8"/>
      <c r="H851" s="12"/>
      <c r="I851" s="134"/>
      <c r="L851" s="131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>
      <c r="A852" s="12"/>
      <c r="B852" s="8"/>
      <c r="C852" s="8"/>
      <c r="D852" s="8"/>
      <c r="E852" s="8"/>
      <c r="H852" s="12"/>
      <c r="I852" s="134"/>
      <c r="L852" s="131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>
      <c r="A853" s="12"/>
      <c r="B853" s="8"/>
      <c r="C853" s="8"/>
      <c r="D853" s="8"/>
      <c r="E853" s="8"/>
      <c r="H853" s="12"/>
      <c r="I853" s="134"/>
      <c r="L853" s="131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>
      <c r="A854" s="12"/>
      <c r="B854" s="8"/>
      <c r="C854" s="8"/>
      <c r="D854" s="8"/>
      <c r="E854" s="8"/>
      <c r="H854" s="12"/>
      <c r="I854" s="134"/>
      <c r="L854" s="131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>
      <c r="A855" s="12"/>
      <c r="B855" s="8"/>
      <c r="C855" s="8"/>
      <c r="D855" s="8"/>
      <c r="E855" s="8"/>
      <c r="H855" s="12"/>
      <c r="I855" s="134"/>
      <c r="L855" s="131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>
      <c r="A856" s="12"/>
      <c r="B856" s="8"/>
      <c r="C856" s="8"/>
      <c r="D856" s="8"/>
      <c r="E856" s="8"/>
      <c r="H856" s="12"/>
      <c r="I856" s="134"/>
      <c r="L856" s="131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>
      <c r="A857" s="12"/>
      <c r="B857" s="8"/>
      <c r="C857" s="8"/>
      <c r="D857" s="8"/>
      <c r="E857" s="8"/>
      <c r="H857" s="12"/>
      <c r="I857" s="134"/>
      <c r="L857" s="131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>
      <c r="A858" s="12"/>
      <c r="B858" s="8"/>
      <c r="C858" s="8"/>
      <c r="D858" s="8"/>
      <c r="E858" s="8"/>
      <c r="H858" s="12"/>
      <c r="I858" s="134"/>
      <c r="L858" s="131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>
      <c r="A859" s="12"/>
      <c r="B859" s="8"/>
      <c r="C859" s="8"/>
      <c r="D859" s="8"/>
      <c r="E859" s="8"/>
      <c r="H859" s="12"/>
      <c r="I859" s="134"/>
      <c r="L859" s="131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>
      <c r="A860" s="12"/>
      <c r="B860" s="8"/>
      <c r="C860" s="8"/>
      <c r="D860" s="8"/>
      <c r="E860" s="8"/>
      <c r="H860" s="12"/>
      <c r="I860" s="134"/>
      <c r="L860" s="131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>
      <c r="A861" s="12"/>
      <c r="B861" s="8"/>
      <c r="C861" s="8"/>
      <c r="D861" s="8"/>
      <c r="E861" s="8"/>
      <c r="H861" s="12"/>
      <c r="I861" s="134"/>
      <c r="L861" s="131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>
      <c r="A862" s="12"/>
      <c r="B862" s="8"/>
      <c r="C862" s="8"/>
      <c r="D862" s="8"/>
      <c r="E862" s="8"/>
      <c r="H862" s="12"/>
      <c r="I862" s="134"/>
      <c r="L862" s="131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>
      <c r="A863" s="12"/>
      <c r="B863" s="8"/>
      <c r="C863" s="8"/>
      <c r="D863" s="8"/>
      <c r="E863" s="8"/>
      <c r="H863" s="12"/>
      <c r="I863" s="134"/>
      <c r="L863" s="131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>
      <c r="A864" s="12"/>
      <c r="B864" s="8"/>
      <c r="C864" s="8"/>
      <c r="D864" s="8"/>
      <c r="E864" s="8"/>
      <c r="H864" s="12"/>
      <c r="I864" s="134"/>
      <c r="L864" s="131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>
      <c r="A865" s="12"/>
      <c r="B865" s="8"/>
      <c r="C865" s="8"/>
      <c r="D865" s="8"/>
      <c r="E865" s="8"/>
      <c r="H865" s="12"/>
      <c r="I865" s="134"/>
      <c r="L865" s="131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>
      <c r="A866" s="12"/>
      <c r="B866" s="8"/>
      <c r="C866" s="8"/>
      <c r="D866" s="8"/>
      <c r="E866" s="8"/>
      <c r="H866" s="12"/>
      <c r="I866" s="134"/>
      <c r="L866" s="131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>
      <c r="A867" s="12"/>
      <c r="B867" s="8"/>
      <c r="C867" s="8"/>
      <c r="D867" s="8"/>
      <c r="E867" s="8"/>
      <c r="H867" s="12"/>
      <c r="I867" s="134"/>
      <c r="L867" s="131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>
      <c r="A868" s="12"/>
      <c r="B868" s="8"/>
      <c r="C868" s="8"/>
      <c r="D868" s="8"/>
      <c r="E868" s="8"/>
      <c r="H868" s="12"/>
      <c r="I868" s="134"/>
      <c r="L868" s="131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>
      <c r="A869" s="12"/>
      <c r="B869" s="8"/>
      <c r="C869" s="8"/>
      <c r="D869" s="8"/>
      <c r="E869" s="8"/>
      <c r="H869" s="12"/>
      <c r="I869" s="134"/>
      <c r="L869" s="131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>
      <c r="A870" s="12"/>
      <c r="B870" s="8"/>
      <c r="C870" s="8"/>
      <c r="D870" s="8"/>
      <c r="E870" s="8"/>
      <c r="H870" s="12"/>
      <c r="I870" s="134"/>
      <c r="L870" s="131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>
      <c r="A871" s="12"/>
      <c r="B871" s="8"/>
      <c r="C871" s="8"/>
      <c r="D871" s="8"/>
      <c r="E871" s="8"/>
      <c r="H871" s="12"/>
      <c r="I871" s="134"/>
      <c r="L871" s="131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>
      <c r="A872" s="12"/>
      <c r="B872" s="8"/>
      <c r="C872" s="8"/>
      <c r="D872" s="8"/>
      <c r="E872" s="8"/>
      <c r="H872" s="12"/>
      <c r="I872" s="134"/>
      <c r="L872" s="131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>
      <c r="A873" s="12"/>
      <c r="B873" s="8"/>
      <c r="C873" s="8"/>
      <c r="D873" s="8"/>
      <c r="E873" s="8"/>
      <c r="H873" s="12"/>
      <c r="I873" s="134"/>
      <c r="L873" s="131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>
      <c r="A874" s="12"/>
      <c r="B874" s="8"/>
      <c r="C874" s="8"/>
      <c r="D874" s="8"/>
      <c r="E874" s="8"/>
      <c r="H874" s="12"/>
      <c r="I874" s="134"/>
      <c r="L874" s="131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>
      <c r="A875" s="12"/>
      <c r="B875" s="8"/>
      <c r="C875" s="8"/>
      <c r="D875" s="8"/>
      <c r="E875" s="8"/>
      <c r="H875" s="12"/>
      <c r="I875" s="134"/>
      <c r="L875" s="131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>
      <c r="A876" s="12"/>
      <c r="B876" s="8"/>
      <c r="C876" s="8"/>
      <c r="D876" s="8"/>
      <c r="E876" s="8"/>
      <c r="H876" s="12"/>
      <c r="I876" s="134"/>
      <c r="L876" s="131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>
      <c r="A877" s="12"/>
      <c r="B877" s="8"/>
      <c r="C877" s="8"/>
      <c r="D877" s="8"/>
      <c r="E877" s="8"/>
      <c r="H877" s="12"/>
      <c r="I877" s="134"/>
      <c r="L877" s="131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>
      <c r="A878" s="12"/>
      <c r="B878" s="8"/>
      <c r="C878" s="8"/>
      <c r="D878" s="8"/>
      <c r="E878" s="8"/>
      <c r="H878" s="12"/>
      <c r="I878" s="134"/>
      <c r="L878" s="131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>
      <c r="A879" s="12"/>
      <c r="B879" s="8"/>
      <c r="C879" s="8"/>
      <c r="D879" s="8"/>
      <c r="E879" s="8"/>
      <c r="H879" s="12"/>
      <c r="I879" s="134"/>
      <c r="L879" s="131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>
      <c r="A880" s="12"/>
      <c r="B880" s="8"/>
      <c r="C880" s="8"/>
      <c r="D880" s="8"/>
      <c r="E880" s="8"/>
      <c r="H880" s="12"/>
      <c r="I880" s="134"/>
      <c r="L880" s="131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>
      <c r="A881" s="12"/>
      <c r="B881" s="8"/>
      <c r="C881" s="8"/>
      <c r="D881" s="8"/>
      <c r="E881" s="8"/>
      <c r="H881" s="12"/>
      <c r="I881" s="134"/>
      <c r="L881" s="131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>
      <c r="A882" s="12"/>
      <c r="B882" s="8"/>
      <c r="C882" s="8"/>
      <c r="D882" s="8"/>
      <c r="E882" s="8"/>
      <c r="H882" s="12"/>
      <c r="I882" s="134"/>
      <c r="L882" s="131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>
      <c r="A883" s="12"/>
      <c r="B883" s="8"/>
      <c r="C883" s="8"/>
      <c r="D883" s="8"/>
      <c r="E883" s="8"/>
      <c r="H883" s="12"/>
      <c r="I883" s="134"/>
      <c r="L883" s="131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>
      <c r="A884" s="12"/>
      <c r="B884" s="8"/>
      <c r="C884" s="8"/>
      <c r="D884" s="8"/>
      <c r="E884" s="8"/>
      <c r="H884" s="12"/>
      <c r="I884" s="134"/>
      <c r="L884" s="131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>
      <c r="A885" s="12"/>
      <c r="B885" s="8"/>
      <c r="C885" s="8"/>
      <c r="D885" s="8"/>
      <c r="E885" s="8"/>
      <c r="H885" s="12"/>
      <c r="I885" s="134"/>
      <c r="L885" s="131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>
      <c r="A886" s="12"/>
      <c r="B886" s="8"/>
      <c r="C886" s="8"/>
      <c r="D886" s="8"/>
      <c r="E886" s="8"/>
      <c r="H886" s="12"/>
      <c r="I886" s="134"/>
      <c r="L886" s="131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>
      <c r="A887" s="12"/>
      <c r="B887" s="8"/>
      <c r="C887" s="8"/>
      <c r="D887" s="8"/>
      <c r="E887" s="8"/>
      <c r="H887" s="12"/>
      <c r="I887" s="134"/>
      <c r="L887" s="131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>
      <c r="A888" s="12"/>
      <c r="B888" s="8"/>
      <c r="C888" s="8"/>
      <c r="D888" s="8"/>
      <c r="E888" s="8"/>
      <c r="H888" s="12"/>
      <c r="I888" s="134"/>
      <c r="L888" s="131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>
      <c r="A889" s="12"/>
      <c r="B889" s="8"/>
      <c r="C889" s="8"/>
      <c r="D889" s="8"/>
      <c r="E889" s="8"/>
      <c r="H889" s="12"/>
      <c r="I889" s="134"/>
      <c r="L889" s="131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>
      <c r="A890" s="12"/>
      <c r="B890" s="8"/>
      <c r="C890" s="8"/>
      <c r="D890" s="8"/>
      <c r="E890" s="8"/>
      <c r="H890" s="12"/>
      <c r="I890" s="134"/>
      <c r="L890" s="131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>
      <c r="A891" s="12"/>
      <c r="B891" s="8"/>
      <c r="C891" s="8"/>
      <c r="D891" s="8"/>
      <c r="E891" s="8"/>
      <c r="H891" s="12"/>
      <c r="I891" s="134"/>
      <c r="L891" s="131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>
      <c r="A892" s="12"/>
      <c r="B892" s="8"/>
      <c r="C892" s="8"/>
      <c r="D892" s="8"/>
      <c r="E892" s="8"/>
      <c r="H892" s="12"/>
      <c r="I892" s="134"/>
      <c r="L892" s="131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>
      <c r="A893" s="12"/>
      <c r="B893" s="8"/>
      <c r="C893" s="8"/>
      <c r="D893" s="8"/>
      <c r="E893" s="8"/>
      <c r="H893" s="12"/>
      <c r="I893" s="134"/>
      <c r="L893" s="131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>
      <c r="A894" s="12"/>
      <c r="B894" s="8"/>
      <c r="C894" s="8"/>
      <c r="D894" s="8"/>
      <c r="E894" s="8"/>
      <c r="H894" s="12"/>
      <c r="I894" s="134"/>
      <c r="L894" s="131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>
      <c r="A895" s="12"/>
      <c r="B895" s="8"/>
      <c r="C895" s="8"/>
      <c r="D895" s="8"/>
      <c r="E895" s="8"/>
      <c r="H895" s="12"/>
      <c r="I895" s="134"/>
      <c r="L895" s="131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>
      <c r="A896" s="12"/>
      <c r="B896" s="8"/>
      <c r="C896" s="8"/>
      <c r="D896" s="8"/>
      <c r="E896" s="8"/>
      <c r="H896" s="12"/>
      <c r="I896" s="134"/>
      <c r="L896" s="131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>
      <c r="A897" s="12"/>
      <c r="B897" s="8"/>
      <c r="C897" s="8"/>
      <c r="D897" s="8"/>
      <c r="E897" s="8"/>
      <c r="H897" s="12"/>
      <c r="I897" s="134"/>
      <c r="L897" s="131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>
      <c r="A898" s="12"/>
      <c r="B898" s="8"/>
      <c r="C898" s="8"/>
      <c r="D898" s="8"/>
      <c r="E898" s="8"/>
      <c r="H898" s="12"/>
      <c r="I898" s="134"/>
      <c r="L898" s="131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>
      <c r="A899" s="12"/>
      <c r="B899" s="8"/>
      <c r="C899" s="8"/>
      <c r="D899" s="8"/>
      <c r="E899" s="8"/>
      <c r="H899" s="12"/>
      <c r="I899" s="134"/>
      <c r="L899" s="131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>
      <c r="A900" s="12"/>
      <c r="B900" s="8"/>
      <c r="C900" s="8"/>
      <c r="D900" s="8"/>
      <c r="E900" s="8"/>
      <c r="H900" s="12"/>
      <c r="I900" s="134"/>
      <c r="L900" s="131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>
      <c r="A901" s="12"/>
      <c r="B901" s="8"/>
      <c r="C901" s="8"/>
      <c r="D901" s="8"/>
      <c r="E901" s="8"/>
      <c r="H901" s="12"/>
      <c r="I901" s="134"/>
      <c r="L901" s="131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>
      <c r="A902" s="12"/>
      <c r="B902" s="8"/>
      <c r="C902" s="8"/>
      <c r="D902" s="8"/>
      <c r="E902" s="8"/>
      <c r="H902" s="12"/>
      <c r="I902" s="134"/>
      <c r="L902" s="131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>
      <c r="A903" s="12"/>
      <c r="B903" s="8"/>
      <c r="C903" s="8"/>
      <c r="D903" s="8"/>
      <c r="E903" s="8"/>
      <c r="H903" s="12"/>
      <c r="I903" s="134"/>
      <c r="L903" s="131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>
      <c r="A904" s="12"/>
      <c r="B904" s="8"/>
      <c r="C904" s="8"/>
      <c r="D904" s="8"/>
      <c r="E904" s="8"/>
      <c r="H904" s="12"/>
      <c r="I904" s="134"/>
      <c r="L904" s="131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>
      <c r="A905" s="12"/>
      <c r="B905" s="8"/>
      <c r="C905" s="8"/>
      <c r="D905" s="8"/>
      <c r="E905" s="8"/>
      <c r="H905" s="12"/>
      <c r="I905" s="134"/>
      <c r="L905" s="131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>
      <c r="A906" s="12"/>
      <c r="B906" s="8"/>
      <c r="C906" s="8"/>
      <c r="D906" s="8"/>
      <c r="E906" s="8"/>
      <c r="H906" s="12"/>
      <c r="I906" s="134"/>
      <c r="L906" s="131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>
      <c r="A907" s="12"/>
      <c r="B907" s="8"/>
      <c r="C907" s="8"/>
      <c r="D907" s="8"/>
      <c r="E907" s="8"/>
      <c r="H907" s="12"/>
      <c r="I907" s="134"/>
      <c r="L907" s="131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>
      <c r="A908" s="12"/>
      <c r="B908" s="8"/>
      <c r="C908" s="8"/>
      <c r="D908" s="8"/>
      <c r="E908" s="8"/>
      <c r="H908" s="12"/>
      <c r="I908" s="134"/>
      <c r="L908" s="131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>
      <c r="A909" s="12"/>
      <c r="B909" s="8"/>
      <c r="C909" s="8"/>
      <c r="D909" s="8"/>
      <c r="E909" s="8"/>
      <c r="H909" s="12"/>
      <c r="I909" s="134"/>
      <c r="L909" s="131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>
      <c r="A910" s="12"/>
      <c r="B910" s="8"/>
      <c r="C910" s="8"/>
      <c r="D910" s="8"/>
      <c r="E910" s="8"/>
      <c r="H910" s="12"/>
      <c r="I910" s="134"/>
      <c r="L910" s="131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>
      <c r="A911" s="12"/>
      <c r="B911" s="8"/>
      <c r="C911" s="8"/>
      <c r="D911" s="8"/>
      <c r="E911" s="8"/>
      <c r="H911" s="12"/>
      <c r="I911" s="134"/>
      <c r="L911" s="131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>
      <c r="A912" s="12"/>
      <c r="B912" s="8"/>
      <c r="C912" s="8"/>
      <c r="D912" s="8"/>
      <c r="E912" s="8"/>
      <c r="H912" s="12"/>
      <c r="I912" s="134"/>
      <c r="L912" s="131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>
      <c r="A913" s="12"/>
      <c r="B913" s="8"/>
      <c r="C913" s="8"/>
      <c r="D913" s="8"/>
      <c r="E913" s="8"/>
      <c r="H913" s="12"/>
      <c r="I913" s="134"/>
      <c r="L913" s="131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>
      <c r="A914" s="12"/>
      <c r="B914" s="8"/>
      <c r="C914" s="8"/>
      <c r="D914" s="8"/>
      <c r="E914" s="8"/>
      <c r="H914" s="12"/>
      <c r="I914" s="134"/>
      <c r="L914" s="131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>
      <c r="A915" s="12"/>
      <c r="B915" s="8"/>
      <c r="C915" s="8"/>
      <c r="D915" s="8"/>
      <c r="E915" s="8"/>
      <c r="H915" s="12"/>
      <c r="I915" s="134"/>
      <c r="L915" s="131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>
      <c r="A916" s="12"/>
      <c r="B916" s="8"/>
      <c r="C916" s="8"/>
      <c r="D916" s="8"/>
      <c r="E916" s="8"/>
      <c r="H916" s="12"/>
      <c r="I916" s="134"/>
      <c r="L916" s="131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>
      <c r="A917" s="12"/>
      <c r="B917" s="8"/>
      <c r="C917" s="8"/>
      <c r="D917" s="8"/>
      <c r="E917" s="8"/>
      <c r="H917" s="12"/>
      <c r="I917" s="134"/>
      <c r="L917" s="131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>
      <c r="A918" s="12"/>
      <c r="B918" s="8"/>
      <c r="C918" s="8"/>
      <c r="D918" s="8"/>
      <c r="E918" s="8"/>
      <c r="H918" s="12"/>
      <c r="I918" s="134"/>
      <c r="L918" s="131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>
      <c r="A919" s="12"/>
      <c r="B919" s="8"/>
      <c r="C919" s="8"/>
      <c r="D919" s="8"/>
      <c r="E919" s="8"/>
      <c r="H919" s="12"/>
      <c r="I919" s="134"/>
      <c r="L919" s="131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>
      <c r="A920" s="12"/>
      <c r="B920" s="8"/>
      <c r="C920" s="8"/>
      <c r="D920" s="8"/>
      <c r="E920" s="8"/>
      <c r="H920" s="12"/>
      <c r="I920" s="134"/>
      <c r="L920" s="131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>
      <c r="A921" s="12"/>
      <c r="B921" s="8"/>
      <c r="C921" s="8"/>
      <c r="D921" s="8"/>
      <c r="E921" s="8"/>
      <c r="H921" s="12"/>
      <c r="I921" s="134"/>
      <c r="L921" s="131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>
      <c r="A922" s="12"/>
      <c r="B922" s="8"/>
      <c r="C922" s="8"/>
      <c r="D922" s="8"/>
      <c r="E922" s="8"/>
      <c r="H922" s="12"/>
      <c r="I922" s="134"/>
      <c r="L922" s="131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>
      <c r="A923" s="12"/>
      <c r="B923" s="8"/>
      <c r="C923" s="8"/>
      <c r="D923" s="8"/>
      <c r="E923" s="8"/>
      <c r="H923" s="12"/>
      <c r="I923" s="134"/>
      <c r="L923" s="131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>
      <c r="A924" s="12"/>
      <c r="B924" s="8"/>
      <c r="C924" s="8"/>
      <c r="D924" s="8"/>
      <c r="E924" s="8"/>
      <c r="H924" s="12"/>
      <c r="I924" s="134"/>
      <c r="L924" s="131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>
      <c r="A925" s="12"/>
      <c r="B925" s="8"/>
      <c r="C925" s="8"/>
      <c r="D925" s="8"/>
      <c r="E925" s="8"/>
      <c r="H925" s="12"/>
      <c r="I925" s="134"/>
      <c r="L925" s="131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>
      <c r="A926" s="12"/>
      <c r="B926" s="8"/>
      <c r="C926" s="8"/>
      <c r="D926" s="8"/>
      <c r="E926" s="8"/>
      <c r="H926" s="12"/>
      <c r="I926" s="134"/>
      <c r="L926" s="131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>
      <c r="A927" s="12"/>
      <c r="B927" s="8"/>
      <c r="C927" s="8"/>
      <c r="D927" s="8"/>
      <c r="E927" s="8"/>
      <c r="H927" s="12"/>
      <c r="I927" s="134"/>
      <c r="L927" s="131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>
      <c r="A928" s="12"/>
      <c r="B928" s="8"/>
      <c r="C928" s="8"/>
      <c r="D928" s="8"/>
      <c r="E928" s="8"/>
      <c r="H928" s="12"/>
      <c r="I928" s="134"/>
      <c r="L928" s="131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>
      <c r="A929" s="12"/>
      <c r="B929" s="8"/>
      <c r="C929" s="8"/>
      <c r="D929" s="8"/>
      <c r="E929" s="8"/>
      <c r="H929" s="12"/>
      <c r="I929" s="134"/>
      <c r="L929" s="131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>
      <c r="A930" s="12"/>
      <c r="B930" s="8"/>
      <c r="C930" s="8"/>
      <c r="D930" s="8"/>
      <c r="E930" s="8"/>
      <c r="H930" s="12"/>
      <c r="I930" s="134"/>
      <c r="L930" s="131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>
      <c r="A931" s="12"/>
      <c r="B931" s="8"/>
      <c r="C931" s="8"/>
      <c r="D931" s="8"/>
      <c r="E931" s="8"/>
      <c r="H931" s="12"/>
      <c r="I931" s="134"/>
      <c r="L931" s="131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>
      <c r="A932" s="12"/>
      <c r="B932" s="8"/>
      <c r="C932" s="8"/>
      <c r="D932" s="8"/>
      <c r="E932" s="8"/>
      <c r="H932" s="12"/>
      <c r="I932" s="134"/>
      <c r="L932" s="131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>
      <c r="A933" s="12"/>
      <c r="B933" s="8"/>
      <c r="C933" s="8"/>
      <c r="D933" s="8"/>
      <c r="E933" s="8"/>
      <c r="H933" s="12"/>
      <c r="I933" s="134"/>
      <c r="L933" s="131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>
      <c r="A934" s="12"/>
      <c r="B934" s="8"/>
      <c r="C934" s="8"/>
      <c r="D934" s="8"/>
      <c r="E934" s="8"/>
      <c r="H934" s="12"/>
      <c r="I934" s="134"/>
      <c r="L934" s="131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>
      <c r="A935" s="12"/>
      <c r="B935" s="8"/>
      <c r="C935" s="8"/>
      <c r="D935" s="8"/>
      <c r="E935" s="8"/>
      <c r="H935" s="12"/>
      <c r="I935" s="134"/>
      <c r="L935" s="131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>
      <c r="A936" s="12"/>
      <c r="B936" s="8"/>
      <c r="C936" s="8"/>
      <c r="D936" s="8"/>
      <c r="E936" s="8"/>
      <c r="H936" s="12"/>
      <c r="I936" s="134"/>
      <c r="L936" s="131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>
      <c r="A937" s="12"/>
      <c r="B937" s="8"/>
      <c r="C937" s="8"/>
      <c r="D937" s="8"/>
      <c r="E937" s="8"/>
      <c r="H937" s="12"/>
      <c r="I937" s="134"/>
      <c r="L937" s="131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>
      <c r="A938" s="12"/>
      <c r="B938" s="8"/>
      <c r="C938" s="8"/>
      <c r="D938" s="8"/>
      <c r="E938" s="8"/>
      <c r="H938" s="12"/>
      <c r="I938" s="134"/>
      <c r="L938" s="131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>
      <c r="A939" s="12"/>
      <c r="B939" s="8"/>
      <c r="C939" s="8"/>
      <c r="D939" s="8"/>
      <c r="E939" s="8"/>
      <c r="H939" s="12"/>
      <c r="I939" s="134"/>
      <c r="L939" s="131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>
      <c r="A940" s="12"/>
      <c r="B940" s="8"/>
      <c r="C940" s="8"/>
      <c r="D940" s="8"/>
      <c r="E940" s="8"/>
      <c r="H940" s="12"/>
      <c r="I940" s="134"/>
      <c r="L940" s="131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>
      <c r="A941" s="12"/>
      <c r="B941" s="8"/>
      <c r="C941" s="8"/>
      <c r="D941" s="8"/>
      <c r="E941" s="8"/>
      <c r="H941" s="12"/>
      <c r="I941" s="134"/>
      <c r="L941" s="131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>
      <c r="A942" s="12"/>
      <c r="B942" s="8"/>
      <c r="C942" s="8"/>
      <c r="D942" s="8"/>
      <c r="E942" s="8"/>
      <c r="H942" s="12"/>
      <c r="I942" s="134"/>
      <c r="L942" s="131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>
      <c r="A943" s="12"/>
      <c r="B943" s="8"/>
      <c r="C943" s="8"/>
      <c r="D943" s="8"/>
      <c r="E943" s="8"/>
      <c r="H943" s="12"/>
      <c r="I943" s="134"/>
      <c r="L943" s="131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>
      <c r="A944" s="12"/>
      <c r="B944" s="8"/>
      <c r="C944" s="8"/>
      <c r="D944" s="8"/>
      <c r="E944" s="8"/>
      <c r="H944" s="12"/>
      <c r="I944" s="134"/>
      <c r="L944" s="131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>
      <c r="A945" s="12"/>
      <c r="B945" s="8"/>
      <c r="C945" s="8"/>
      <c r="D945" s="8"/>
      <c r="E945" s="8"/>
      <c r="H945" s="12"/>
      <c r="I945" s="134"/>
      <c r="L945" s="131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>
      <c r="A946" s="12"/>
      <c r="B946" s="8"/>
      <c r="C946" s="8"/>
      <c r="D946" s="8"/>
      <c r="E946" s="8"/>
      <c r="H946" s="12"/>
      <c r="I946" s="134"/>
      <c r="L946" s="131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>
      <c r="A947" s="12"/>
      <c r="B947" s="8"/>
      <c r="C947" s="8"/>
      <c r="D947" s="8"/>
      <c r="E947" s="8"/>
      <c r="H947" s="12"/>
      <c r="I947" s="134"/>
      <c r="L947" s="131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>
      <c r="A948" s="12"/>
      <c r="B948" s="8"/>
      <c r="C948" s="8"/>
      <c r="D948" s="8"/>
      <c r="E948" s="8"/>
      <c r="H948" s="12"/>
      <c r="I948" s="134"/>
      <c r="L948" s="131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>
      <c r="A949" s="12"/>
      <c r="B949" s="8"/>
      <c r="C949" s="8"/>
      <c r="D949" s="8"/>
      <c r="E949" s="8"/>
      <c r="H949" s="12"/>
      <c r="I949" s="134"/>
      <c r="L949" s="131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>
      <c r="A950" s="12"/>
      <c r="B950" s="8"/>
      <c r="C950" s="8"/>
      <c r="D950" s="8"/>
      <c r="E950" s="8"/>
      <c r="H950" s="12"/>
      <c r="I950" s="134"/>
      <c r="L950" s="131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>
      <c r="A951" s="12"/>
      <c r="B951" s="8"/>
      <c r="C951" s="8"/>
      <c r="D951" s="8"/>
      <c r="E951" s="8"/>
      <c r="H951" s="12"/>
      <c r="I951" s="134"/>
      <c r="L951" s="131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>
      <c r="A952" s="12"/>
      <c r="B952" s="8"/>
      <c r="C952" s="8"/>
      <c r="D952" s="8"/>
      <c r="E952" s="8"/>
      <c r="H952" s="12"/>
      <c r="I952" s="134"/>
      <c r="L952" s="131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>
      <c r="A953" s="12"/>
      <c r="B953" s="8"/>
      <c r="C953" s="8"/>
      <c r="D953" s="8"/>
      <c r="E953" s="8"/>
      <c r="H953" s="12"/>
      <c r="I953" s="134"/>
      <c r="L953" s="131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>
      <c r="A954" s="12"/>
      <c r="B954" s="8"/>
      <c r="C954" s="8"/>
      <c r="D954" s="8"/>
      <c r="E954" s="8"/>
      <c r="H954" s="12"/>
      <c r="I954" s="134"/>
      <c r="L954" s="131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>
      <c r="A955" s="12"/>
      <c r="B955" s="8"/>
      <c r="C955" s="8"/>
      <c r="D955" s="8"/>
      <c r="E955" s="8"/>
      <c r="H955" s="12"/>
      <c r="I955" s="134"/>
      <c r="L955" s="131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>
      <c r="A956" s="12"/>
      <c r="B956" s="8"/>
      <c r="C956" s="8"/>
      <c r="D956" s="8"/>
      <c r="E956" s="8"/>
      <c r="H956" s="12"/>
      <c r="I956" s="134"/>
      <c r="L956" s="131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>
      <c r="A957" s="12"/>
      <c r="B957" s="8"/>
      <c r="C957" s="8"/>
      <c r="D957" s="8"/>
      <c r="E957" s="8"/>
      <c r="H957" s="12"/>
      <c r="I957" s="134"/>
      <c r="L957" s="131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>
      <c r="A958" s="12"/>
      <c r="B958" s="8"/>
      <c r="C958" s="8"/>
      <c r="D958" s="8"/>
      <c r="E958" s="8"/>
      <c r="H958" s="12"/>
      <c r="I958" s="134"/>
      <c r="L958" s="131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>
      <c r="A959" s="12"/>
      <c r="B959" s="8"/>
      <c r="C959" s="8"/>
      <c r="D959" s="8"/>
      <c r="E959" s="8"/>
      <c r="H959" s="12"/>
      <c r="I959" s="134"/>
      <c r="L959" s="131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>
      <c r="A960" s="12"/>
      <c r="B960" s="8"/>
      <c r="C960" s="8"/>
      <c r="D960" s="8"/>
      <c r="E960" s="8"/>
      <c r="H960" s="12"/>
      <c r="I960" s="134"/>
      <c r="L960" s="131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>
      <c r="A961" s="12"/>
      <c r="B961" s="8"/>
      <c r="C961" s="8"/>
      <c r="D961" s="8"/>
      <c r="E961" s="8"/>
      <c r="H961" s="12"/>
      <c r="I961" s="134"/>
      <c r="L961" s="131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>
      <c r="A962" s="12"/>
      <c r="B962" s="8"/>
      <c r="C962" s="8"/>
      <c r="D962" s="8"/>
      <c r="E962" s="8"/>
      <c r="H962" s="12"/>
      <c r="I962" s="134"/>
      <c r="L962" s="131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>
      <c r="A963" s="12"/>
      <c r="B963" s="8"/>
      <c r="C963" s="8"/>
      <c r="D963" s="8"/>
      <c r="E963" s="8"/>
      <c r="H963" s="12"/>
      <c r="I963" s="134"/>
      <c r="L963" s="131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>
      <c r="A964" s="12"/>
      <c r="B964" s="8"/>
      <c r="C964" s="8"/>
      <c r="D964" s="8"/>
      <c r="E964" s="8"/>
      <c r="H964" s="12"/>
      <c r="I964" s="134"/>
      <c r="L964" s="131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>
      <c r="A965" s="12"/>
      <c r="B965" s="8"/>
      <c r="C965" s="8"/>
      <c r="D965" s="8"/>
      <c r="E965" s="8"/>
      <c r="H965" s="12"/>
      <c r="I965" s="134"/>
      <c r="L965" s="131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>
      <c r="A966" s="12"/>
      <c r="B966" s="8"/>
      <c r="C966" s="8"/>
      <c r="D966" s="8"/>
      <c r="E966" s="8"/>
      <c r="H966" s="12"/>
      <c r="I966" s="134"/>
      <c r="L966" s="131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>
      <c r="A967" s="12"/>
      <c r="B967" s="8"/>
      <c r="C967" s="8"/>
      <c r="D967" s="8"/>
      <c r="E967" s="8"/>
      <c r="H967" s="12"/>
      <c r="I967" s="134"/>
      <c r="L967" s="131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>
      <c r="A968" s="12"/>
      <c r="B968" s="8"/>
      <c r="C968" s="8"/>
      <c r="D968" s="8"/>
      <c r="E968" s="8"/>
      <c r="H968" s="12"/>
      <c r="I968" s="134"/>
      <c r="L968" s="131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>
      <c r="A969" s="12"/>
      <c r="B969" s="8"/>
      <c r="C969" s="8"/>
      <c r="D969" s="8"/>
      <c r="E969" s="8"/>
      <c r="H969" s="12"/>
      <c r="I969" s="134"/>
      <c r="L969" s="131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>
      <c r="A970" s="12"/>
      <c r="B970" s="8"/>
      <c r="C970" s="8"/>
      <c r="D970" s="8"/>
      <c r="E970" s="8"/>
      <c r="H970" s="12"/>
      <c r="I970" s="134"/>
      <c r="L970" s="131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>
      <c r="A971" s="12"/>
      <c r="B971" s="8"/>
      <c r="C971" s="8"/>
      <c r="D971" s="8"/>
      <c r="E971" s="8"/>
      <c r="H971" s="12"/>
      <c r="I971" s="134"/>
      <c r="L971" s="131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>
      <c r="A972" s="12"/>
      <c r="B972" s="8"/>
      <c r="C972" s="8"/>
      <c r="D972" s="8"/>
      <c r="E972" s="8"/>
      <c r="H972" s="12"/>
      <c r="I972" s="134"/>
      <c r="L972" s="131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>
      <c r="A973" s="12"/>
      <c r="B973" s="8"/>
      <c r="C973" s="8"/>
      <c r="D973" s="8"/>
      <c r="E973" s="8"/>
      <c r="H973" s="12"/>
      <c r="I973" s="134"/>
      <c r="L973" s="131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>
      <c r="A974" s="12"/>
      <c r="B974" s="8"/>
      <c r="C974" s="8"/>
      <c r="D974" s="8"/>
      <c r="E974" s="8"/>
      <c r="H974" s="12"/>
      <c r="I974" s="134"/>
      <c r="L974" s="131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>
      <c r="A975" s="12"/>
      <c r="B975" s="8"/>
      <c r="C975" s="8"/>
      <c r="D975" s="8"/>
      <c r="E975" s="8"/>
      <c r="H975" s="12"/>
      <c r="I975" s="134"/>
      <c r="L975" s="131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>
      <c r="A976" s="12"/>
      <c r="B976" s="8"/>
      <c r="C976" s="8"/>
      <c r="D976" s="8"/>
      <c r="E976" s="8"/>
      <c r="H976" s="12"/>
      <c r="I976" s="134"/>
      <c r="L976" s="131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>
      <c r="A977" s="12"/>
      <c r="B977" s="8"/>
      <c r="C977" s="8"/>
      <c r="D977" s="8"/>
      <c r="E977" s="8"/>
      <c r="H977" s="12"/>
      <c r="I977" s="134"/>
      <c r="L977" s="131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>
      <c r="A978" s="12"/>
      <c r="B978" s="8"/>
      <c r="C978" s="8"/>
      <c r="D978" s="8"/>
      <c r="E978" s="8"/>
      <c r="H978" s="12"/>
      <c r="I978" s="134"/>
      <c r="L978" s="131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>
      <c r="A979" s="12"/>
      <c r="B979" s="8"/>
      <c r="C979" s="8"/>
      <c r="D979" s="8"/>
      <c r="E979" s="8"/>
      <c r="H979" s="12"/>
      <c r="I979" s="134"/>
      <c r="L979" s="131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>
      <c r="A980" s="12"/>
      <c r="B980" s="8"/>
      <c r="C980" s="8"/>
      <c r="D980" s="8"/>
      <c r="E980" s="8"/>
      <c r="H980" s="12"/>
      <c r="I980" s="134"/>
      <c r="L980" s="131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>
      <c r="A981" s="12"/>
      <c r="B981" s="8"/>
      <c r="C981" s="8"/>
      <c r="D981" s="8"/>
      <c r="E981" s="8"/>
      <c r="H981" s="12"/>
      <c r="I981" s="134"/>
      <c r="L981" s="131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>
      <c r="A982" s="12"/>
      <c r="B982" s="8"/>
      <c r="C982" s="8"/>
      <c r="D982" s="8"/>
      <c r="E982" s="8"/>
      <c r="H982" s="12"/>
      <c r="I982" s="134"/>
      <c r="L982" s="131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>
      <c r="A983" s="12"/>
      <c r="B983" s="8"/>
      <c r="C983" s="8"/>
      <c r="D983" s="8"/>
      <c r="E983" s="8"/>
      <c r="H983" s="12"/>
      <c r="I983" s="134"/>
      <c r="L983" s="131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>
      <c r="A984" s="12"/>
      <c r="B984" s="8"/>
      <c r="C984" s="8"/>
      <c r="D984" s="8"/>
      <c r="E984" s="8"/>
      <c r="H984" s="12"/>
      <c r="I984" s="134"/>
      <c r="L984" s="131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>
      <c r="A985" s="12"/>
      <c r="B985" s="8"/>
      <c r="C985" s="8"/>
      <c r="D985" s="8"/>
      <c r="E985" s="8"/>
      <c r="H985" s="12"/>
      <c r="I985" s="134"/>
      <c r="L985" s="131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>
      <c r="A986" s="12"/>
      <c r="B986" s="8"/>
      <c r="C986" s="8"/>
      <c r="D986" s="8"/>
      <c r="E986" s="8"/>
      <c r="H986" s="12"/>
      <c r="I986" s="134"/>
      <c r="L986" s="131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>
      <c r="A987" s="12"/>
      <c r="B987" s="8"/>
      <c r="C987" s="8"/>
      <c r="D987" s="8"/>
      <c r="E987" s="8"/>
      <c r="H987" s="12"/>
      <c r="I987" s="134"/>
      <c r="L987" s="131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>
      <c r="A988" s="12"/>
      <c r="B988" s="8"/>
      <c r="C988" s="8"/>
      <c r="D988" s="8"/>
      <c r="E988" s="8"/>
      <c r="H988" s="12"/>
      <c r="I988" s="134"/>
      <c r="L988" s="131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>
      <c r="A989" s="12"/>
      <c r="B989" s="8"/>
      <c r="C989" s="8"/>
      <c r="D989" s="8"/>
      <c r="E989" s="8"/>
      <c r="H989" s="12"/>
      <c r="I989" s="134"/>
      <c r="L989" s="131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>
      <c r="A990" s="12"/>
      <c r="B990" s="8"/>
      <c r="C990" s="8"/>
      <c r="D990" s="8"/>
      <c r="E990" s="8"/>
      <c r="H990" s="12"/>
      <c r="I990" s="134"/>
      <c r="L990" s="131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>
      <c r="A991" s="12"/>
      <c r="B991" s="8"/>
      <c r="C991" s="8"/>
      <c r="D991" s="8"/>
      <c r="E991" s="8"/>
      <c r="H991" s="12"/>
      <c r="I991" s="134"/>
      <c r="L991" s="131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>
      <c r="A992" s="12"/>
      <c r="B992" s="8"/>
      <c r="C992" s="8"/>
      <c r="D992" s="8"/>
      <c r="E992" s="8"/>
      <c r="H992" s="12"/>
      <c r="I992" s="134"/>
      <c r="L992" s="131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>
      <c r="A993" s="12"/>
      <c r="B993" s="8"/>
      <c r="C993" s="8"/>
      <c r="D993" s="8"/>
      <c r="E993" s="8"/>
      <c r="H993" s="12"/>
      <c r="I993" s="134"/>
      <c r="L993" s="131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>
      <c r="A994" s="12"/>
      <c r="B994" s="8"/>
      <c r="C994" s="8"/>
      <c r="D994" s="8"/>
      <c r="E994" s="8"/>
      <c r="H994" s="12"/>
      <c r="I994" s="134"/>
      <c r="L994" s="131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>
      <c r="A995" s="12"/>
      <c r="B995" s="8"/>
      <c r="C995" s="8"/>
      <c r="D995" s="8"/>
      <c r="E995" s="8"/>
      <c r="H995" s="12"/>
      <c r="I995" s="134"/>
      <c r="L995" s="131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>
      <c r="A996" s="12"/>
      <c r="B996" s="8"/>
      <c r="C996" s="8"/>
      <c r="D996" s="8"/>
      <c r="E996" s="8"/>
      <c r="H996" s="12"/>
      <c r="I996" s="134"/>
      <c r="L996" s="131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>
      <c r="A997" s="12"/>
      <c r="B997" s="8"/>
      <c r="C997" s="8"/>
      <c r="D997" s="8"/>
      <c r="E997" s="8"/>
      <c r="H997" s="12"/>
      <c r="I997" s="134"/>
      <c r="L997" s="131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>
      <c r="A998" s="12"/>
      <c r="B998" s="8"/>
      <c r="C998" s="8"/>
      <c r="D998" s="8"/>
      <c r="E998" s="8"/>
      <c r="H998" s="12"/>
      <c r="I998" s="134"/>
      <c r="L998" s="131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>
      <c r="A999" s="12"/>
      <c r="B999" s="8"/>
      <c r="C999" s="8"/>
      <c r="D999" s="8"/>
      <c r="E999" s="8"/>
      <c r="H999" s="12"/>
      <c r="I999" s="134"/>
      <c r="L999" s="131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>
      <c r="A1000" s="12"/>
      <c r="B1000" s="8"/>
      <c r="C1000" s="8"/>
      <c r="D1000" s="8"/>
      <c r="E1000" s="8"/>
      <c r="H1000" s="12"/>
      <c r="I1000" s="134"/>
      <c r="L1000" s="131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  <row r="1001">
      <c r="A1001" s="12"/>
      <c r="B1001" s="8"/>
      <c r="C1001" s="8"/>
      <c r="D1001" s="8"/>
      <c r="E1001" s="8"/>
      <c r="H1001" s="12"/>
      <c r="I1001" s="134"/>
      <c r="L1001" s="131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</row>
    <row r="1002">
      <c r="A1002" s="12"/>
      <c r="B1002" s="8"/>
      <c r="C1002" s="8"/>
      <c r="D1002" s="8"/>
      <c r="E1002" s="8"/>
      <c r="H1002" s="12"/>
      <c r="I1002" s="134"/>
      <c r="L1002" s="131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</row>
    <row r="1003">
      <c r="A1003" s="12"/>
      <c r="B1003" s="8"/>
      <c r="C1003" s="8"/>
      <c r="D1003" s="8"/>
      <c r="E1003" s="8"/>
      <c r="H1003" s="12"/>
      <c r="I1003" s="134"/>
      <c r="L1003" s="131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</row>
    <row r="1004">
      <c r="A1004" s="12"/>
      <c r="B1004" s="8"/>
      <c r="C1004" s="8"/>
      <c r="D1004" s="8"/>
      <c r="E1004" s="8"/>
      <c r="H1004" s="12"/>
      <c r="I1004" s="134"/>
      <c r="L1004" s="131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</row>
    <row r="1005">
      <c r="A1005" s="12"/>
      <c r="B1005" s="8"/>
      <c r="C1005" s="8"/>
      <c r="D1005" s="8"/>
      <c r="E1005" s="8"/>
      <c r="H1005" s="12"/>
      <c r="I1005" s="134"/>
      <c r="L1005" s="131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</row>
    <row r="1006">
      <c r="A1006" s="12"/>
      <c r="B1006" s="8"/>
      <c r="C1006" s="8"/>
      <c r="D1006" s="8"/>
      <c r="E1006" s="8"/>
      <c r="H1006" s="12"/>
      <c r="I1006" s="134"/>
      <c r="L1006" s="131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</row>
    <row r="1007">
      <c r="A1007" s="12"/>
      <c r="B1007" s="8"/>
      <c r="C1007" s="8"/>
      <c r="D1007" s="8"/>
      <c r="E1007" s="8"/>
      <c r="H1007" s="12"/>
      <c r="I1007" s="134"/>
      <c r="L1007" s="131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</row>
    <row r="1008">
      <c r="A1008" s="12"/>
      <c r="B1008" s="8"/>
      <c r="C1008" s="8"/>
      <c r="D1008" s="8"/>
      <c r="E1008" s="8"/>
      <c r="H1008" s="12"/>
      <c r="I1008" s="134"/>
      <c r="L1008" s="131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</row>
    <row r="1009">
      <c r="A1009" s="12"/>
      <c r="B1009" s="8"/>
      <c r="C1009" s="8"/>
      <c r="D1009" s="8"/>
      <c r="E1009" s="8"/>
      <c r="H1009" s="12"/>
      <c r="I1009" s="134"/>
      <c r="L1009" s="131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</row>
    <row r="1010">
      <c r="A1010" s="12"/>
      <c r="B1010" s="8"/>
      <c r="C1010" s="8"/>
      <c r="D1010" s="8"/>
      <c r="E1010" s="8"/>
      <c r="H1010" s="12"/>
      <c r="I1010" s="134"/>
      <c r="L1010" s="131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</row>
    <row r="1011">
      <c r="A1011" s="12"/>
      <c r="B1011" s="8"/>
      <c r="C1011" s="8"/>
      <c r="D1011" s="8"/>
      <c r="E1011" s="8"/>
      <c r="H1011" s="12"/>
      <c r="I1011" s="134"/>
      <c r="L1011" s="131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</row>
    <row r="1012">
      <c r="A1012" s="12"/>
      <c r="B1012" s="8"/>
      <c r="C1012" s="8"/>
      <c r="D1012" s="8"/>
      <c r="E1012" s="8"/>
      <c r="H1012" s="12"/>
      <c r="I1012" s="134"/>
      <c r="L1012" s="131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</row>
    <row r="1013">
      <c r="A1013" s="12"/>
      <c r="B1013" s="8"/>
      <c r="C1013" s="8"/>
      <c r="D1013" s="8"/>
      <c r="E1013" s="8"/>
      <c r="H1013" s="12"/>
      <c r="I1013" s="134"/>
      <c r="L1013" s="131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</row>
    <row r="1014">
      <c r="A1014" s="12"/>
      <c r="B1014" s="8"/>
      <c r="C1014" s="8"/>
      <c r="D1014" s="8"/>
      <c r="E1014" s="8"/>
      <c r="H1014" s="12"/>
      <c r="I1014" s="134"/>
      <c r="L1014" s="131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</row>
    <row r="1015">
      <c r="A1015" s="12"/>
      <c r="B1015" s="8"/>
      <c r="C1015" s="8"/>
      <c r="D1015" s="8"/>
      <c r="E1015" s="8"/>
      <c r="H1015" s="12"/>
      <c r="I1015" s="134"/>
      <c r="L1015" s="131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</row>
    <row r="1016">
      <c r="A1016" s="12"/>
      <c r="B1016" s="8"/>
      <c r="C1016" s="8"/>
      <c r="D1016" s="8"/>
      <c r="E1016" s="8"/>
      <c r="H1016" s="12"/>
      <c r="I1016" s="134"/>
      <c r="L1016" s="131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</row>
    <row r="1017">
      <c r="A1017" s="12"/>
      <c r="B1017" s="8"/>
      <c r="C1017" s="8"/>
      <c r="D1017" s="8"/>
      <c r="E1017" s="8"/>
      <c r="H1017" s="12"/>
      <c r="I1017" s="134"/>
      <c r="L1017" s="131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</row>
    <row r="1018">
      <c r="A1018" s="12"/>
      <c r="B1018" s="8"/>
      <c r="C1018" s="8"/>
      <c r="D1018" s="8"/>
      <c r="E1018" s="8"/>
      <c r="H1018" s="12"/>
      <c r="I1018" s="134"/>
      <c r="L1018" s="131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</row>
    <row r="1019">
      <c r="A1019" s="12"/>
      <c r="B1019" s="8"/>
      <c r="C1019" s="8"/>
      <c r="D1019" s="8"/>
      <c r="E1019" s="8"/>
      <c r="H1019" s="12"/>
      <c r="I1019" s="134"/>
      <c r="L1019" s="131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</row>
    <row r="1020">
      <c r="A1020" s="12"/>
      <c r="B1020" s="8"/>
      <c r="C1020" s="8"/>
      <c r="D1020" s="8"/>
      <c r="E1020" s="8"/>
      <c r="H1020" s="12"/>
      <c r="I1020" s="134"/>
      <c r="L1020" s="131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</row>
    <row r="1021">
      <c r="A1021" s="12"/>
      <c r="B1021" s="8"/>
      <c r="C1021" s="8"/>
      <c r="D1021" s="8"/>
      <c r="E1021" s="8"/>
      <c r="H1021" s="12"/>
      <c r="I1021" s="134"/>
      <c r="L1021" s="131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</row>
    <row r="1022">
      <c r="A1022" s="12"/>
      <c r="B1022" s="8"/>
      <c r="C1022" s="8"/>
      <c r="D1022" s="8"/>
      <c r="E1022" s="8"/>
      <c r="H1022" s="12"/>
      <c r="I1022" s="134"/>
      <c r="L1022" s="131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</row>
    <row r="1023">
      <c r="A1023" s="12"/>
      <c r="B1023" s="8"/>
      <c r="C1023" s="8"/>
      <c r="D1023" s="8"/>
      <c r="E1023" s="8"/>
      <c r="H1023" s="12"/>
      <c r="I1023" s="134"/>
      <c r="L1023" s="131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</row>
    <row r="1024">
      <c r="A1024" s="12"/>
      <c r="B1024" s="8"/>
      <c r="C1024" s="8"/>
      <c r="D1024" s="8"/>
      <c r="E1024" s="8"/>
      <c r="H1024" s="12"/>
      <c r="I1024" s="134"/>
      <c r="L1024" s="131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</row>
    <row r="1025">
      <c r="A1025" s="12"/>
      <c r="B1025" s="8"/>
      <c r="C1025" s="8"/>
      <c r="D1025" s="8"/>
      <c r="E1025" s="8"/>
      <c r="H1025" s="12"/>
      <c r="I1025" s="134"/>
      <c r="L1025" s="131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</row>
    <row r="1026">
      <c r="A1026" s="12"/>
      <c r="B1026" s="8"/>
      <c r="C1026" s="8"/>
      <c r="D1026" s="8"/>
      <c r="E1026" s="8"/>
      <c r="H1026" s="12"/>
      <c r="I1026" s="134"/>
      <c r="L1026" s="131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</row>
    <row r="1027">
      <c r="A1027" s="12"/>
      <c r="B1027" s="8"/>
      <c r="C1027" s="8"/>
      <c r="D1027" s="8"/>
      <c r="E1027" s="8"/>
      <c r="H1027" s="12"/>
      <c r="I1027" s="134"/>
      <c r="L1027" s="131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</row>
    <row r="1028">
      <c r="A1028" s="12"/>
      <c r="B1028" s="8"/>
      <c r="C1028" s="8"/>
      <c r="D1028" s="8"/>
      <c r="E1028" s="8"/>
      <c r="H1028" s="12"/>
      <c r="I1028" s="134"/>
      <c r="L1028" s="131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</row>
    <row r="1029">
      <c r="A1029" s="12"/>
      <c r="B1029" s="8"/>
      <c r="C1029" s="8"/>
      <c r="D1029" s="8"/>
      <c r="E1029" s="8"/>
      <c r="H1029" s="12"/>
      <c r="I1029" s="134"/>
      <c r="L1029" s="131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</row>
    <row r="1030">
      <c r="A1030" s="12"/>
      <c r="B1030" s="8"/>
      <c r="C1030" s="8"/>
      <c r="D1030" s="8"/>
      <c r="E1030" s="8"/>
      <c r="H1030" s="12"/>
      <c r="I1030" s="134"/>
      <c r="L1030" s="131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</row>
    <row r="1031">
      <c r="A1031" s="12"/>
      <c r="B1031" s="8"/>
      <c r="C1031" s="8"/>
      <c r="D1031" s="8"/>
      <c r="E1031" s="8"/>
      <c r="H1031" s="12"/>
      <c r="I1031" s="134"/>
      <c r="L1031" s="131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</row>
    <row r="1032">
      <c r="A1032" s="12"/>
      <c r="B1032" s="8"/>
      <c r="C1032" s="8"/>
      <c r="D1032" s="8"/>
      <c r="E1032" s="8"/>
      <c r="H1032" s="12"/>
      <c r="I1032" s="134"/>
      <c r="L1032" s="131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</row>
    <row r="1033">
      <c r="A1033" s="12"/>
      <c r="B1033" s="8"/>
      <c r="C1033" s="8"/>
      <c r="D1033" s="8"/>
      <c r="E1033" s="8"/>
      <c r="H1033" s="12"/>
      <c r="I1033" s="134"/>
      <c r="L1033" s="131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</row>
    <row r="1034">
      <c r="A1034" s="12"/>
      <c r="B1034" s="8"/>
      <c r="C1034" s="8"/>
      <c r="D1034" s="8"/>
      <c r="E1034" s="8"/>
      <c r="H1034" s="12"/>
      <c r="I1034" s="134"/>
      <c r="L1034" s="131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</row>
    <row r="1035">
      <c r="A1035" s="12"/>
      <c r="B1035" s="8"/>
      <c r="C1035" s="8"/>
      <c r="D1035" s="8"/>
      <c r="E1035" s="8"/>
      <c r="H1035" s="12"/>
      <c r="I1035" s="134"/>
      <c r="L1035" s="131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</row>
    <row r="1036">
      <c r="A1036" s="12"/>
      <c r="B1036" s="8"/>
      <c r="C1036" s="8"/>
      <c r="D1036" s="8"/>
      <c r="E1036" s="8"/>
      <c r="H1036" s="12"/>
      <c r="I1036" s="134"/>
      <c r="L1036" s="131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</row>
    <row r="1037">
      <c r="A1037" s="12"/>
      <c r="B1037" s="8"/>
      <c r="C1037" s="8"/>
      <c r="D1037" s="8"/>
      <c r="E1037" s="8"/>
      <c r="H1037" s="12"/>
      <c r="I1037" s="134"/>
      <c r="L1037" s="131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</row>
    <row r="1038">
      <c r="A1038" s="12"/>
      <c r="B1038" s="8"/>
      <c r="C1038" s="8"/>
      <c r="D1038" s="8"/>
      <c r="E1038" s="8"/>
      <c r="H1038" s="12"/>
      <c r="I1038" s="134"/>
      <c r="L1038" s="131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</row>
  </sheetData>
  <mergeCells count="16">
    <mergeCell ref="A1:I1"/>
    <mergeCell ref="F2:I3"/>
    <mergeCell ref="G4:I4"/>
    <mergeCell ref="F5:I5"/>
    <mergeCell ref="G6:I6"/>
    <mergeCell ref="F7:I7"/>
    <mergeCell ref="G8:I8"/>
    <mergeCell ref="F43:G43"/>
    <mergeCell ref="F78:G78"/>
    <mergeCell ref="F9:F11"/>
    <mergeCell ref="G9:G11"/>
    <mergeCell ref="H9:H11"/>
    <mergeCell ref="I9:I11"/>
    <mergeCell ref="F44:H44"/>
    <mergeCell ref="F45:H45"/>
    <mergeCell ref="F46:H46"/>
  </mergeCells>
  <dataValidations>
    <dataValidation type="list" allowBlank="1" sqref="D15 D17:D100">
      <formula1>IF(D15&lt;&gt;"",OFFSET(f_lot,MATCH(D15&amp;"*",f_lot,0)-1,,COUNTIF(f_lot,D15&amp;"*"),1),f_lot)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5.29"/>
    <col customWidth="1" min="3" max="3" width="19.29"/>
    <col customWidth="1" min="4" max="4" width="5.0"/>
    <col customWidth="1" min="5" max="5" width="22.43"/>
    <col customWidth="1" min="6" max="6" width="5.43"/>
    <col customWidth="1" min="7" max="7" width="24.71"/>
    <col customWidth="1" min="8" max="8" width="5.29"/>
    <col customWidth="1" min="9" max="9" width="19.86"/>
    <col customWidth="1" min="10" max="10" width="5.14"/>
    <col customWidth="1" min="11" max="11" width="22.0"/>
    <col customWidth="1" min="12" max="12" width="5.29"/>
    <col customWidth="1" min="13" max="13" width="25.14"/>
    <col customWidth="1" min="14" max="14" width="4.71"/>
    <col customWidth="1" min="15" max="15" width="20.43"/>
    <col customWidth="1" min="16" max="16" width="5.43"/>
    <col customWidth="1" min="17" max="17" width="21.43"/>
    <col customWidth="1" min="18" max="18" width="4.43"/>
    <col customWidth="1" min="19" max="26" width="10.71"/>
  </cols>
  <sheetData>
    <row r="1">
      <c r="A1" s="135">
        <v>1.0</v>
      </c>
      <c r="B1" s="136"/>
      <c r="C1" s="136"/>
      <c r="D1" s="136"/>
      <c r="E1" s="136"/>
      <c r="F1" s="137"/>
      <c r="G1" s="135">
        <v>2.0</v>
      </c>
      <c r="H1" s="136"/>
      <c r="I1" s="136"/>
      <c r="J1" s="136"/>
      <c r="K1" s="136"/>
      <c r="L1" s="137"/>
      <c r="M1" s="135">
        <v>3.0</v>
      </c>
      <c r="N1" s="136"/>
      <c r="O1" s="136"/>
      <c r="P1" s="136"/>
      <c r="Q1" s="136"/>
      <c r="R1" s="137"/>
      <c r="S1" s="8"/>
      <c r="T1" s="8"/>
      <c r="U1" s="8"/>
      <c r="V1" s="8"/>
      <c r="W1" s="8"/>
      <c r="X1" s="8"/>
      <c r="Y1" s="8"/>
      <c r="Z1" s="8"/>
    </row>
    <row r="2">
      <c r="A2" s="138"/>
      <c r="B2" s="139" t="str">
        <f>VOTRECOMMANDE!$G$4</f>
        <v/>
      </c>
      <c r="F2" s="22"/>
      <c r="G2" s="138"/>
      <c r="H2" s="139" t="str">
        <f>VOTRECOMMANDE!$G$4</f>
        <v/>
      </c>
      <c r="L2" s="22"/>
      <c r="M2" s="138"/>
      <c r="N2" s="139" t="str">
        <f>VOTRECOMMANDE!$G$4</f>
        <v/>
      </c>
      <c r="R2" s="22"/>
      <c r="S2" s="8"/>
      <c r="T2" s="8"/>
      <c r="U2" s="8"/>
      <c r="V2" s="8"/>
      <c r="W2" s="8"/>
      <c r="X2" s="8"/>
      <c r="Y2" s="8"/>
      <c r="Z2" s="8"/>
    </row>
    <row r="3">
      <c r="A3" s="140" t="s">
        <v>239</v>
      </c>
      <c r="B3" s="141"/>
      <c r="C3" s="107"/>
      <c r="D3" s="107"/>
      <c r="E3" s="108"/>
      <c r="F3" s="142"/>
      <c r="G3" s="140" t="s">
        <v>239</v>
      </c>
      <c r="H3" s="141"/>
      <c r="I3" s="107"/>
      <c r="J3" s="107"/>
      <c r="K3" s="108"/>
      <c r="L3" s="142"/>
      <c r="M3" s="140" t="s">
        <v>239</v>
      </c>
      <c r="N3" s="141"/>
      <c r="O3" s="107"/>
      <c r="P3" s="107"/>
      <c r="Q3" s="108"/>
      <c r="R3" s="142"/>
      <c r="S3" s="8"/>
      <c r="T3" s="8"/>
      <c r="U3" s="8"/>
      <c r="V3" s="8"/>
      <c r="W3" s="8"/>
      <c r="X3" s="8"/>
      <c r="Y3" s="8"/>
      <c r="Z3" s="8"/>
    </row>
    <row r="4">
      <c r="A4" s="143"/>
      <c r="B4" s="144"/>
      <c r="C4" s="10"/>
      <c r="D4" s="10"/>
      <c r="E4" s="10"/>
      <c r="F4" s="145"/>
      <c r="G4" s="143"/>
      <c r="H4" s="144"/>
      <c r="I4" s="10"/>
      <c r="J4" s="10"/>
      <c r="K4" s="10"/>
      <c r="L4" s="145"/>
      <c r="M4" s="143"/>
      <c r="N4" s="144"/>
      <c r="O4" s="10"/>
      <c r="P4" s="10"/>
      <c r="Q4" s="10"/>
      <c r="R4" s="145"/>
      <c r="S4" s="8"/>
      <c r="T4" s="8"/>
      <c r="U4" s="8"/>
      <c r="V4" s="8"/>
      <c r="W4" s="8"/>
      <c r="X4" s="8"/>
      <c r="Y4" s="8"/>
      <c r="Z4" s="8"/>
    </row>
    <row r="5">
      <c r="A5" s="146"/>
      <c r="B5" s="147"/>
      <c r="C5" s="28"/>
      <c r="D5" s="28"/>
      <c r="E5" s="28"/>
      <c r="F5" s="29"/>
      <c r="G5" s="146"/>
      <c r="H5" s="147"/>
      <c r="I5" s="28"/>
      <c r="J5" s="28"/>
      <c r="K5" s="28"/>
      <c r="L5" s="29"/>
      <c r="M5" s="146"/>
      <c r="N5" s="147"/>
      <c r="O5" s="28"/>
      <c r="P5" s="28"/>
      <c r="Q5" s="28"/>
      <c r="R5" s="29"/>
      <c r="S5" s="8"/>
      <c r="T5" s="8"/>
      <c r="U5" s="8"/>
      <c r="V5" s="8"/>
      <c r="W5" s="8"/>
      <c r="X5" s="8"/>
      <c r="Y5" s="8"/>
      <c r="Z5" s="8"/>
    </row>
    <row r="6" ht="15.0" customHeight="1">
      <c r="A6" s="148" t="s">
        <v>240</v>
      </c>
      <c r="B6" s="136"/>
      <c r="C6" s="136"/>
      <c r="D6" s="136"/>
      <c r="E6" s="136"/>
      <c r="F6" s="137"/>
      <c r="G6" s="148" t="s">
        <v>240</v>
      </c>
      <c r="H6" s="136"/>
      <c r="I6" s="136"/>
      <c r="J6" s="136"/>
      <c r="K6" s="136"/>
      <c r="L6" s="137"/>
      <c r="M6" s="148" t="s">
        <v>240</v>
      </c>
      <c r="N6" s="136"/>
      <c r="O6" s="136"/>
      <c r="P6" s="136"/>
      <c r="Q6" s="136"/>
      <c r="R6" s="137"/>
      <c r="S6" s="8"/>
      <c r="T6" s="8"/>
      <c r="U6" s="8"/>
      <c r="V6" s="8"/>
      <c r="W6" s="8"/>
      <c r="X6" s="8"/>
      <c r="Y6" s="8"/>
      <c r="Z6" s="8"/>
    </row>
    <row r="7" ht="15.0" customHeight="1">
      <c r="A7" s="149" t="s">
        <v>241</v>
      </c>
      <c r="B7" s="150"/>
      <c r="C7" s="150"/>
      <c r="D7" s="150"/>
      <c r="E7" s="150"/>
      <c r="F7" s="151"/>
      <c r="G7" s="149" t="s">
        <v>241</v>
      </c>
      <c r="H7" s="150"/>
      <c r="I7" s="150"/>
      <c r="J7" s="150"/>
      <c r="K7" s="150"/>
      <c r="L7" s="151"/>
      <c r="M7" s="149" t="s">
        <v>241</v>
      </c>
      <c r="N7" s="150"/>
      <c r="O7" s="150"/>
      <c r="P7" s="150"/>
      <c r="Q7" s="150"/>
      <c r="R7" s="151"/>
      <c r="S7" s="8"/>
      <c r="T7" s="8"/>
      <c r="U7" s="8"/>
      <c r="V7" s="8"/>
      <c r="W7" s="8"/>
      <c r="X7" s="8"/>
      <c r="Y7" s="8"/>
      <c r="Z7" s="8"/>
    </row>
    <row r="8">
      <c r="A8" s="152" t="s">
        <v>153</v>
      </c>
      <c r="B8" s="62"/>
      <c r="C8" s="152" t="s">
        <v>177</v>
      </c>
      <c r="D8" s="62"/>
      <c r="E8" s="152" t="s">
        <v>201</v>
      </c>
      <c r="F8" s="153"/>
      <c r="G8" s="152" t="s">
        <v>153</v>
      </c>
      <c r="H8" s="62"/>
      <c r="I8" s="152" t="s">
        <v>177</v>
      </c>
      <c r="J8" s="62"/>
      <c r="K8" s="152" t="s">
        <v>201</v>
      </c>
      <c r="L8" s="153"/>
      <c r="M8" s="152" t="s">
        <v>153</v>
      </c>
      <c r="N8" s="62"/>
      <c r="O8" s="152" t="s">
        <v>177</v>
      </c>
      <c r="P8" s="62"/>
      <c r="Q8" s="152" t="s">
        <v>201</v>
      </c>
      <c r="R8" s="153"/>
      <c r="S8" s="8"/>
      <c r="T8" s="8"/>
      <c r="U8" s="8"/>
      <c r="V8" s="8"/>
      <c r="W8" s="8"/>
      <c r="X8" s="8"/>
      <c r="Y8" s="8"/>
      <c r="Z8" s="8"/>
    </row>
    <row r="9">
      <c r="A9" s="152" t="s">
        <v>155</v>
      </c>
      <c r="B9" s="62"/>
      <c r="C9" s="152" t="s">
        <v>179</v>
      </c>
      <c r="D9" s="62"/>
      <c r="E9" s="152" t="s">
        <v>203</v>
      </c>
      <c r="F9" s="153"/>
      <c r="G9" s="152" t="s">
        <v>155</v>
      </c>
      <c r="H9" s="62"/>
      <c r="I9" s="152" t="s">
        <v>179</v>
      </c>
      <c r="J9" s="62"/>
      <c r="K9" s="152" t="s">
        <v>203</v>
      </c>
      <c r="L9" s="153"/>
      <c r="M9" s="152" t="s">
        <v>155</v>
      </c>
      <c r="N9" s="62"/>
      <c r="O9" s="152" t="s">
        <v>179</v>
      </c>
      <c r="P9" s="62"/>
      <c r="Q9" s="152" t="s">
        <v>203</v>
      </c>
      <c r="R9" s="153"/>
      <c r="S9" s="8"/>
      <c r="T9" s="8"/>
      <c r="U9" s="8"/>
      <c r="V9" s="8"/>
      <c r="W9" s="8"/>
      <c r="X9" s="8"/>
      <c r="Y9" s="8"/>
      <c r="Z9" s="8"/>
    </row>
    <row r="10">
      <c r="A10" s="152" t="s">
        <v>157</v>
      </c>
      <c r="B10" s="62"/>
      <c r="C10" s="152" t="s">
        <v>181</v>
      </c>
      <c r="D10" s="62"/>
      <c r="E10" s="152" t="s">
        <v>205</v>
      </c>
      <c r="F10" s="153"/>
      <c r="G10" s="152" t="s">
        <v>157</v>
      </c>
      <c r="H10" s="62"/>
      <c r="I10" s="152" t="s">
        <v>181</v>
      </c>
      <c r="J10" s="62"/>
      <c r="K10" s="152" t="s">
        <v>205</v>
      </c>
      <c r="L10" s="153"/>
      <c r="M10" s="152" t="s">
        <v>157</v>
      </c>
      <c r="N10" s="62"/>
      <c r="O10" s="152" t="s">
        <v>181</v>
      </c>
      <c r="P10" s="62"/>
      <c r="Q10" s="152" t="s">
        <v>205</v>
      </c>
      <c r="R10" s="153"/>
      <c r="S10" s="8"/>
      <c r="T10" s="8"/>
      <c r="U10" s="8"/>
      <c r="V10" s="8"/>
      <c r="W10" s="8"/>
      <c r="X10" s="8"/>
      <c r="Y10" s="8"/>
      <c r="Z10" s="8"/>
    </row>
    <row r="11">
      <c r="A11" s="152" t="s">
        <v>159</v>
      </c>
      <c r="B11" s="62"/>
      <c r="C11" s="152" t="s">
        <v>183</v>
      </c>
      <c r="D11" s="62"/>
      <c r="E11" s="152" t="s">
        <v>207</v>
      </c>
      <c r="F11" s="153"/>
      <c r="G11" s="152" t="s">
        <v>159</v>
      </c>
      <c r="H11" s="62"/>
      <c r="I11" s="152" t="s">
        <v>183</v>
      </c>
      <c r="J11" s="62"/>
      <c r="K11" s="152" t="s">
        <v>207</v>
      </c>
      <c r="L11" s="153"/>
      <c r="M11" s="152" t="s">
        <v>159</v>
      </c>
      <c r="N11" s="62"/>
      <c r="O11" s="152" t="s">
        <v>183</v>
      </c>
      <c r="P11" s="62"/>
      <c r="Q11" s="152" t="s">
        <v>207</v>
      </c>
      <c r="R11" s="153"/>
      <c r="S11" s="8"/>
      <c r="T11" s="8"/>
      <c r="U11" s="8"/>
      <c r="V11" s="8"/>
      <c r="W11" s="8"/>
      <c r="X11" s="8"/>
      <c r="Y11" s="8"/>
      <c r="Z11" s="8"/>
    </row>
    <row r="12">
      <c r="A12" s="152" t="s">
        <v>161</v>
      </c>
      <c r="B12" s="62"/>
      <c r="C12" s="152" t="s">
        <v>185</v>
      </c>
      <c r="D12" s="62"/>
      <c r="E12" s="152" t="s">
        <v>209</v>
      </c>
      <c r="F12" s="153"/>
      <c r="G12" s="152" t="s">
        <v>161</v>
      </c>
      <c r="H12" s="62"/>
      <c r="I12" s="152" t="s">
        <v>185</v>
      </c>
      <c r="J12" s="62"/>
      <c r="K12" s="152" t="s">
        <v>209</v>
      </c>
      <c r="L12" s="153"/>
      <c r="M12" s="152" t="s">
        <v>161</v>
      </c>
      <c r="N12" s="62"/>
      <c r="O12" s="152" t="s">
        <v>185</v>
      </c>
      <c r="P12" s="62"/>
      <c r="Q12" s="152" t="s">
        <v>209</v>
      </c>
      <c r="R12" s="153"/>
      <c r="S12" s="8"/>
      <c r="T12" s="8"/>
      <c r="U12" s="8"/>
      <c r="V12" s="8"/>
      <c r="W12" s="8"/>
      <c r="X12" s="8"/>
      <c r="Y12" s="8"/>
      <c r="Z12" s="8"/>
    </row>
    <row r="13">
      <c r="A13" s="152" t="s">
        <v>163</v>
      </c>
      <c r="B13" s="62"/>
      <c r="C13" s="152" t="s">
        <v>187</v>
      </c>
      <c r="D13" s="62"/>
      <c r="E13" s="152" t="s">
        <v>211</v>
      </c>
      <c r="F13" s="153"/>
      <c r="G13" s="152" t="s">
        <v>163</v>
      </c>
      <c r="H13" s="62"/>
      <c r="I13" s="152" t="s">
        <v>187</v>
      </c>
      <c r="J13" s="62"/>
      <c r="K13" s="152" t="s">
        <v>211</v>
      </c>
      <c r="L13" s="153"/>
      <c r="M13" s="152" t="s">
        <v>163</v>
      </c>
      <c r="N13" s="62"/>
      <c r="O13" s="152" t="s">
        <v>187</v>
      </c>
      <c r="P13" s="62"/>
      <c r="Q13" s="152" t="s">
        <v>211</v>
      </c>
      <c r="R13" s="153"/>
      <c r="S13" s="8"/>
      <c r="T13" s="8"/>
      <c r="U13" s="8"/>
      <c r="V13" s="8"/>
      <c r="W13" s="8"/>
      <c r="X13" s="8"/>
      <c r="Y13" s="8"/>
      <c r="Z13" s="8"/>
    </row>
    <row r="14">
      <c r="A14" s="152" t="s">
        <v>165</v>
      </c>
      <c r="B14" s="62"/>
      <c r="C14" s="152" t="s">
        <v>189</v>
      </c>
      <c r="D14" s="154"/>
      <c r="E14" s="152" t="s">
        <v>213</v>
      </c>
      <c r="F14" s="153"/>
      <c r="G14" s="152" t="s">
        <v>165</v>
      </c>
      <c r="H14" s="62"/>
      <c r="I14" s="152" t="s">
        <v>189</v>
      </c>
      <c r="J14" s="62"/>
      <c r="K14" s="152" t="s">
        <v>213</v>
      </c>
      <c r="L14" s="153"/>
      <c r="M14" s="152" t="s">
        <v>165</v>
      </c>
      <c r="N14" s="62"/>
      <c r="O14" s="152" t="s">
        <v>189</v>
      </c>
      <c r="P14" s="62"/>
      <c r="Q14" s="152" t="s">
        <v>213</v>
      </c>
      <c r="R14" s="153"/>
      <c r="S14" s="8"/>
      <c r="T14" s="8"/>
      <c r="U14" s="8"/>
      <c r="V14" s="8"/>
      <c r="W14" s="8"/>
      <c r="X14" s="8"/>
      <c r="Y14" s="8"/>
      <c r="Z14" s="8"/>
    </row>
    <row r="15">
      <c r="A15" s="152" t="s">
        <v>167</v>
      </c>
      <c r="B15" s="62"/>
      <c r="C15" s="152" t="s">
        <v>191</v>
      </c>
      <c r="D15" s="154"/>
      <c r="E15" s="152" t="s">
        <v>215</v>
      </c>
      <c r="F15" s="153"/>
      <c r="G15" s="152" t="s">
        <v>167</v>
      </c>
      <c r="H15" s="62"/>
      <c r="I15" s="152" t="s">
        <v>191</v>
      </c>
      <c r="J15" s="62"/>
      <c r="K15" s="152" t="s">
        <v>215</v>
      </c>
      <c r="L15" s="153"/>
      <c r="M15" s="152" t="s">
        <v>167</v>
      </c>
      <c r="N15" s="62"/>
      <c r="O15" s="152" t="s">
        <v>191</v>
      </c>
      <c r="P15" s="62"/>
      <c r="Q15" s="152" t="s">
        <v>215</v>
      </c>
      <c r="R15" s="153"/>
      <c r="S15" s="8"/>
      <c r="T15" s="8"/>
      <c r="U15" s="8"/>
      <c r="V15" s="8"/>
      <c r="W15" s="8"/>
      <c r="X15" s="8"/>
      <c r="Y15" s="8"/>
      <c r="Z15" s="8"/>
    </row>
    <row r="16">
      <c r="A16" s="152" t="s">
        <v>169</v>
      </c>
      <c r="B16" s="62"/>
      <c r="C16" s="152" t="s">
        <v>193</v>
      </c>
      <c r="D16" s="62"/>
      <c r="E16" s="152" t="s">
        <v>217</v>
      </c>
      <c r="F16" s="153"/>
      <c r="G16" s="152" t="s">
        <v>169</v>
      </c>
      <c r="H16" s="62"/>
      <c r="I16" s="152" t="s">
        <v>193</v>
      </c>
      <c r="J16" s="62"/>
      <c r="K16" s="152" t="s">
        <v>217</v>
      </c>
      <c r="L16" s="153"/>
      <c r="M16" s="152" t="s">
        <v>169</v>
      </c>
      <c r="N16" s="62"/>
      <c r="O16" s="152" t="s">
        <v>193</v>
      </c>
      <c r="P16" s="62"/>
      <c r="Q16" s="152" t="s">
        <v>217</v>
      </c>
      <c r="R16" s="153"/>
      <c r="S16" s="8"/>
      <c r="T16" s="8"/>
      <c r="U16" s="8"/>
      <c r="V16" s="8"/>
      <c r="W16" s="8"/>
      <c r="X16" s="8"/>
      <c r="Y16" s="8"/>
      <c r="Z16" s="8"/>
    </row>
    <row r="17">
      <c r="A17" s="152" t="s">
        <v>171</v>
      </c>
      <c r="B17" s="62"/>
      <c r="C17" s="152" t="s">
        <v>195</v>
      </c>
      <c r="D17" s="62"/>
      <c r="E17" s="152" t="s">
        <v>219</v>
      </c>
      <c r="F17" s="153"/>
      <c r="G17" s="152" t="s">
        <v>171</v>
      </c>
      <c r="H17" s="62"/>
      <c r="I17" s="152" t="s">
        <v>195</v>
      </c>
      <c r="J17" s="62"/>
      <c r="K17" s="152" t="s">
        <v>219</v>
      </c>
      <c r="L17" s="153"/>
      <c r="M17" s="152" t="s">
        <v>171</v>
      </c>
      <c r="N17" s="62"/>
      <c r="O17" s="152" t="s">
        <v>195</v>
      </c>
      <c r="P17" s="62"/>
      <c r="Q17" s="152" t="s">
        <v>219</v>
      </c>
      <c r="R17" s="153"/>
      <c r="S17" s="8"/>
      <c r="T17" s="8"/>
      <c r="U17" s="8"/>
      <c r="V17" s="8"/>
      <c r="W17" s="8"/>
      <c r="X17" s="8"/>
      <c r="Y17" s="8"/>
      <c r="Z17" s="8"/>
    </row>
    <row r="18">
      <c r="A18" s="152" t="s">
        <v>173</v>
      </c>
      <c r="B18" s="62"/>
      <c r="C18" s="152" t="s">
        <v>197</v>
      </c>
      <c r="D18" s="62"/>
      <c r="E18" s="152" t="s">
        <v>221</v>
      </c>
      <c r="F18" s="153"/>
      <c r="G18" s="152" t="s">
        <v>173</v>
      </c>
      <c r="H18" s="62"/>
      <c r="I18" s="152" t="s">
        <v>197</v>
      </c>
      <c r="J18" s="62"/>
      <c r="K18" s="152" t="s">
        <v>221</v>
      </c>
      <c r="L18" s="153"/>
      <c r="M18" s="152" t="s">
        <v>173</v>
      </c>
      <c r="N18" s="62"/>
      <c r="O18" s="152" t="s">
        <v>197</v>
      </c>
      <c r="P18" s="62"/>
      <c r="Q18" s="152" t="s">
        <v>221</v>
      </c>
      <c r="R18" s="153"/>
      <c r="S18" s="8"/>
      <c r="T18" s="8"/>
      <c r="U18" s="8"/>
      <c r="V18" s="8"/>
      <c r="W18" s="8"/>
      <c r="X18" s="8"/>
      <c r="Y18" s="8"/>
      <c r="Z18" s="8"/>
    </row>
    <row r="19">
      <c r="A19" s="152" t="s">
        <v>175</v>
      </c>
      <c r="B19" s="62"/>
      <c r="C19" s="152" t="s">
        <v>199</v>
      </c>
      <c r="D19" s="62"/>
      <c r="E19" s="152"/>
      <c r="F19" s="155"/>
      <c r="G19" s="152" t="s">
        <v>175</v>
      </c>
      <c r="H19" s="62"/>
      <c r="I19" s="152" t="s">
        <v>199</v>
      </c>
      <c r="J19" s="62"/>
      <c r="K19" s="152"/>
      <c r="L19" s="155"/>
      <c r="M19" s="152" t="s">
        <v>175</v>
      </c>
      <c r="N19" s="62"/>
      <c r="O19" s="152" t="s">
        <v>199</v>
      </c>
      <c r="P19" s="62"/>
      <c r="Q19" s="152"/>
      <c r="R19" s="155"/>
      <c r="S19" s="8"/>
      <c r="T19" s="8"/>
      <c r="U19" s="8"/>
      <c r="V19" s="8"/>
      <c r="W19" s="8"/>
      <c r="X19" s="8"/>
      <c r="Y19" s="8"/>
      <c r="Z19" s="8"/>
    </row>
    <row r="20" ht="15.0" customHeight="1">
      <c r="A20" s="149" t="s">
        <v>242</v>
      </c>
      <c r="B20" s="150"/>
      <c r="C20" s="150"/>
      <c r="D20" s="150"/>
      <c r="E20" s="150"/>
      <c r="F20" s="151"/>
      <c r="G20" s="149" t="s">
        <v>242</v>
      </c>
      <c r="H20" s="150"/>
      <c r="I20" s="150"/>
      <c r="J20" s="150"/>
      <c r="K20" s="150"/>
      <c r="L20" s="151"/>
      <c r="M20" s="149" t="s">
        <v>242</v>
      </c>
      <c r="N20" s="150"/>
      <c r="O20" s="150"/>
      <c r="P20" s="150"/>
      <c r="Q20" s="150"/>
      <c r="R20" s="151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152" t="s">
        <v>193</v>
      </c>
      <c r="B21" s="62"/>
      <c r="C21" s="152" t="s">
        <v>171</v>
      </c>
      <c r="D21" s="62"/>
      <c r="E21" s="152" t="s">
        <v>195</v>
      </c>
      <c r="F21" s="153"/>
      <c r="G21" s="152" t="s">
        <v>193</v>
      </c>
      <c r="H21" s="62"/>
      <c r="I21" s="152" t="s">
        <v>171</v>
      </c>
      <c r="J21" s="62"/>
      <c r="K21" s="152" t="s">
        <v>195</v>
      </c>
      <c r="L21" s="153"/>
      <c r="M21" s="152" t="s">
        <v>193</v>
      </c>
      <c r="N21" s="62"/>
      <c r="O21" s="152" t="s">
        <v>171</v>
      </c>
      <c r="P21" s="62"/>
      <c r="Q21" s="152" t="s">
        <v>195</v>
      </c>
      <c r="R21" s="153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152" t="s">
        <v>203</v>
      </c>
      <c r="B22" s="62"/>
      <c r="C22" s="152"/>
      <c r="D22" s="62"/>
      <c r="E22" s="152"/>
      <c r="F22" s="153"/>
      <c r="G22" s="152" t="s">
        <v>203</v>
      </c>
      <c r="H22" s="62"/>
      <c r="I22" s="152"/>
      <c r="J22" s="62"/>
      <c r="K22" s="152"/>
      <c r="L22" s="153"/>
      <c r="M22" s="152" t="s">
        <v>203</v>
      </c>
      <c r="N22" s="62"/>
      <c r="O22" s="152"/>
      <c r="P22" s="62"/>
      <c r="Q22" s="152"/>
      <c r="R22" s="153"/>
      <c r="S22" s="8"/>
      <c r="T22" s="8"/>
      <c r="U22" s="8"/>
      <c r="V22" s="8"/>
      <c r="W22" s="8"/>
      <c r="X22" s="8"/>
      <c r="Y22" s="8"/>
      <c r="Z22" s="8"/>
    </row>
    <row r="23" ht="15.0" customHeight="1">
      <c r="A23" s="149" t="s">
        <v>243</v>
      </c>
      <c r="B23" s="150"/>
      <c r="C23" s="150"/>
      <c r="D23" s="150"/>
      <c r="E23" s="150"/>
      <c r="F23" s="151"/>
      <c r="G23" s="149" t="s">
        <v>243</v>
      </c>
      <c r="H23" s="150"/>
      <c r="I23" s="150"/>
      <c r="J23" s="150"/>
      <c r="K23" s="150"/>
      <c r="L23" s="151"/>
      <c r="M23" s="149" t="s">
        <v>243</v>
      </c>
      <c r="N23" s="150"/>
      <c r="O23" s="150"/>
      <c r="P23" s="150"/>
      <c r="Q23" s="150"/>
      <c r="R23" s="151"/>
      <c r="S23" s="8"/>
      <c r="T23" s="8"/>
      <c r="U23" s="8"/>
      <c r="V23" s="8"/>
      <c r="W23" s="8"/>
      <c r="X23" s="8"/>
      <c r="Y23" s="8"/>
      <c r="Z23" s="8"/>
    </row>
    <row r="24" ht="18.0" customHeight="1">
      <c r="A24" s="152" t="s">
        <v>231</v>
      </c>
      <c r="B24" s="62"/>
      <c r="C24" s="152" t="s">
        <v>235</v>
      </c>
      <c r="D24" s="62"/>
      <c r="E24" s="152" t="s">
        <v>237</v>
      </c>
      <c r="F24" s="153"/>
      <c r="G24" s="152" t="s">
        <v>231</v>
      </c>
      <c r="H24" s="62"/>
      <c r="I24" s="152" t="s">
        <v>235</v>
      </c>
      <c r="J24" s="62"/>
      <c r="K24" s="152" t="s">
        <v>237</v>
      </c>
      <c r="L24" s="153"/>
      <c r="M24" s="152" t="s">
        <v>231</v>
      </c>
      <c r="N24" s="62"/>
      <c r="O24" s="152" t="s">
        <v>235</v>
      </c>
      <c r="P24" s="62"/>
      <c r="Q24" s="152" t="s">
        <v>237</v>
      </c>
      <c r="R24" s="153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152" t="s">
        <v>233</v>
      </c>
      <c r="B25" s="62"/>
      <c r="C25" s="152"/>
      <c r="D25" s="62"/>
      <c r="E25" s="152"/>
      <c r="F25" s="153"/>
      <c r="G25" s="152" t="s">
        <v>233</v>
      </c>
      <c r="H25" s="62"/>
      <c r="I25" s="152"/>
      <c r="J25" s="62"/>
      <c r="K25" s="152"/>
      <c r="L25" s="153"/>
      <c r="M25" s="152" t="s">
        <v>233</v>
      </c>
      <c r="N25" s="62"/>
      <c r="O25" s="152"/>
      <c r="P25" s="62"/>
      <c r="Q25" s="152"/>
      <c r="R25" s="153"/>
      <c r="S25" s="8"/>
      <c r="T25" s="8"/>
      <c r="U25" s="8"/>
      <c r="V25" s="8"/>
      <c r="W25" s="8"/>
      <c r="X25" s="8"/>
      <c r="Y25" s="8"/>
      <c r="Z25" s="8"/>
    </row>
    <row r="26" ht="15.0" customHeight="1">
      <c r="A26" s="156" t="s">
        <v>244</v>
      </c>
      <c r="B26" s="17"/>
      <c r="C26" s="17"/>
      <c r="D26" s="18"/>
      <c r="E26" s="157">
        <f>B8+B9+B10+B11+B12+B13+B14+B15+B16+B17+B18+B19+D8+D9+D10+D11+D12+D13+D14+D15+D16+D17+D18+D19+F8+F9+F10+F11+F12+F13+F14+F15+F16+F17+F18+B21+B22+B25+D21+D22+D25+F21+F25+F22+B24+D24+F24+F19</f>
        <v>0</v>
      </c>
      <c r="F26" s="18"/>
      <c r="G26" s="156" t="s">
        <v>244</v>
      </c>
      <c r="H26" s="17"/>
      <c r="I26" s="17"/>
      <c r="J26" s="18"/>
      <c r="K26" s="157">
        <f>H8+H9+H10+H11+H12+H13+H14+H15+H16+H17+H18+H19+J8+J9+J10+J11+J12+J13+J14+J15+J16+J17+J18+J19+L8+L9+L10+L11+L12+L13+L14+L15+L16+L17+L18+H21+H22+H25+J21+J22+J25+L21+L25+L22+H24+J24+L24+L19</f>
        <v>0</v>
      </c>
      <c r="L26" s="18"/>
      <c r="M26" s="156" t="s">
        <v>244</v>
      </c>
      <c r="N26" s="17"/>
      <c r="O26" s="17"/>
      <c r="P26" s="18"/>
      <c r="Q26" s="157">
        <f>N8+N9+N10+N11+N12+N13+N14+N15+N16+N17+N18+N19+P8+P9+P10+P11+P12+P13+P14+P15+P16+P17+P18+P19+R8+R9+R10+R11+R12+R13+R14+R15+R16+R17+R18+N21+N22+N25+P21+P22+P25+R21+R25+R22+N24+P24+R24+R19</f>
        <v>0</v>
      </c>
      <c r="R26" s="1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158" t="s">
        <v>245</v>
      </c>
      <c r="B27" s="150"/>
      <c r="C27" s="150"/>
      <c r="D27" s="150"/>
      <c r="E27" s="150"/>
      <c r="F27" s="151"/>
      <c r="G27" s="158" t="s">
        <v>245</v>
      </c>
      <c r="H27" s="150"/>
      <c r="I27" s="150"/>
      <c r="J27" s="150"/>
      <c r="K27" s="150"/>
      <c r="L27" s="151"/>
      <c r="M27" s="158" t="s">
        <v>245</v>
      </c>
      <c r="N27" s="150"/>
      <c r="O27" s="150"/>
      <c r="P27" s="150"/>
      <c r="Q27" s="150"/>
      <c r="R27" s="151"/>
      <c r="S27" s="8"/>
      <c r="T27" s="8"/>
      <c r="U27" s="8"/>
      <c r="V27" s="8"/>
      <c r="W27" s="8"/>
      <c r="X27" s="8"/>
      <c r="Y27" s="8"/>
      <c r="Z27" s="8"/>
    </row>
    <row r="28" ht="16.5" customHeight="1">
      <c r="A28" s="159" t="s">
        <v>246</v>
      </c>
      <c r="B28" s="160"/>
      <c r="C28" s="107"/>
      <c r="D28" s="107"/>
      <c r="E28" s="107"/>
      <c r="F28" s="161"/>
      <c r="G28" s="159" t="s">
        <v>246</v>
      </c>
      <c r="H28" s="160"/>
      <c r="I28" s="107"/>
      <c r="J28" s="107"/>
      <c r="K28" s="107"/>
      <c r="L28" s="161"/>
      <c r="M28" s="159" t="s">
        <v>246</v>
      </c>
      <c r="N28" s="160"/>
      <c r="O28" s="107"/>
      <c r="P28" s="107"/>
      <c r="Q28" s="107"/>
      <c r="R28" s="161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162" t="s">
        <v>247</v>
      </c>
      <c r="B29" s="163"/>
      <c r="C29" s="111"/>
      <c r="D29" s="111"/>
      <c r="E29" s="111"/>
      <c r="F29" s="164"/>
      <c r="G29" s="162" t="s">
        <v>247</v>
      </c>
      <c r="H29" s="163"/>
      <c r="I29" s="111"/>
      <c r="J29" s="111"/>
      <c r="K29" s="111"/>
      <c r="L29" s="164"/>
      <c r="M29" s="162" t="s">
        <v>247</v>
      </c>
      <c r="N29" s="163"/>
      <c r="O29" s="111"/>
      <c r="P29" s="111"/>
      <c r="Q29" s="111"/>
      <c r="R29" s="164"/>
      <c r="S29" s="8"/>
      <c r="T29" s="8"/>
      <c r="U29" s="8"/>
      <c r="V29" s="8"/>
      <c r="W29" s="8"/>
      <c r="X29" s="8"/>
      <c r="Y29" s="8"/>
      <c r="Z29" s="8"/>
    </row>
    <row r="30">
      <c r="A30" s="8"/>
      <c r="B30" s="12"/>
      <c r="C30" s="165"/>
      <c r="D30" s="12"/>
      <c r="E30" s="166"/>
      <c r="F30" s="12"/>
      <c r="G30" s="165"/>
      <c r="H30" s="12"/>
      <c r="I30" s="166"/>
      <c r="J30" s="12"/>
      <c r="K30" s="166"/>
      <c r="L30" s="12"/>
      <c r="M30" s="166"/>
      <c r="N30" s="12"/>
      <c r="O30" s="166"/>
      <c r="P30" s="12"/>
      <c r="Q30" s="166"/>
      <c r="R30" s="12"/>
      <c r="S30" s="8"/>
      <c r="T30" s="8"/>
      <c r="U30" s="8"/>
      <c r="V30" s="8"/>
      <c r="W30" s="8"/>
      <c r="X30" s="8"/>
      <c r="Y30" s="8"/>
      <c r="Z30" s="8"/>
    </row>
    <row r="31" ht="15.0" customHeight="1">
      <c r="A31" s="166"/>
      <c r="B31" s="12"/>
      <c r="C31" s="166"/>
      <c r="D31" s="8"/>
      <c r="E31" s="12"/>
      <c r="F31" s="12"/>
      <c r="G31" s="166"/>
      <c r="H31" s="12"/>
      <c r="I31" s="166"/>
      <c r="J31" s="12"/>
      <c r="K31" s="166"/>
      <c r="L31" s="12"/>
      <c r="M31" s="167"/>
      <c r="N31" s="167"/>
      <c r="O31" s="167"/>
      <c r="P31" s="167"/>
      <c r="Q31" s="167"/>
      <c r="R31" s="167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/>
      <c r="B32" s="8"/>
      <c r="C32" s="8"/>
      <c r="D32" s="8"/>
      <c r="E32" s="8"/>
      <c r="F32" s="8"/>
      <c r="G32" s="168"/>
      <c r="H32" s="168"/>
      <c r="I32" s="168"/>
      <c r="J32" s="168"/>
      <c r="K32" s="169"/>
      <c r="L32" s="168"/>
      <c r="M32" s="8"/>
      <c r="N32" s="12"/>
      <c r="O32" s="165"/>
      <c r="P32" s="12"/>
      <c r="Q32" s="166"/>
      <c r="R32" s="12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/>
      <c r="B33" s="8"/>
      <c r="C33" s="8"/>
      <c r="D33" s="8"/>
      <c r="E33" s="8"/>
      <c r="F33" s="8"/>
      <c r="G33" s="8"/>
      <c r="H33" s="12"/>
      <c r="I33" s="165"/>
      <c r="J33" s="12"/>
      <c r="K33" s="166"/>
      <c r="L33" s="12"/>
      <c r="M33" s="166"/>
      <c r="N33" s="12"/>
      <c r="O33" s="166"/>
      <c r="P33" s="8"/>
      <c r="Q33" s="12"/>
      <c r="R33" s="12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/>
      <c r="B34" s="8"/>
      <c r="C34" s="8"/>
      <c r="D34" s="8"/>
      <c r="E34" s="8"/>
      <c r="F34" s="8"/>
      <c r="G34" s="166"/>
      <c r="H34" s="12"/>
      <c r="I34" s="166"/>
      <c r="J34" s="8"/>
      <c r="K34" s="12"/>
      <c r="L34" s="12"/>
      <c r="M34" s="170"/>
      <c r="N34" s="170"/>
      <c r="O34" s="170"/>
      <c r="P34" s="170"/>
      <c r="Q34" s="171"/>
      <c r="R34" s="171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72"/>
      <c r="N35" s="172"/>
      <c r="O35" s="172"/>
      <c r="P35" s="172"/>
      <c r="Q35" s="172"/>
      <c r="R35" s="172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173"/>
      <c r="N36" s="12"/>
      <c r="O36" s="12"/>
      <c r="P36" s="12"/>
      <c r="Q36" s="12"/>
      <c r="R36" s="12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174"/>
      <c r="B37" s="174"/>
      <c r="C37" s="174"/>
      <c r="D37" s="174"/>
      <c r="E37" s="174"/>
      <c r="F37" s="174"/>
      <c r="G37" s="8"/>
      <c r="H37" s="8"/>
      <c r="I37" s="8"/>
      <c r="J37" s="8"/>
      <c r="K37" s="8"/>
      <c r="L37" s="8"/>
      <c r="M37" s="173"/>
      <c r="N37" s="12"/>
      <c r="O37" s="12"/>
      <c r="P37" s="12"/>
      <c r="Q37" s="12"/>
      <c r="R37" s="12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174"/>
      <c r="N39" s="174"/>
      <c r="O39" s="174"/>
      <c r="P39" s="174"/>
      <c r="Q39" s="174"/>
      <c r="R39" s="174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175"/>
      <c r="B40" s="8"/>
      <c r="C40" s="8"/>
      <c r="D40" s="8"/>
      <c r="E40" s="8"/>
      <c r="F40" s="8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8"/>
      <c r="C41" s="8"/>
      <c r="D41" s="8"/>
      <c r="E41" s="8"/>
      <c r="F41" s="8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8"/>
      <c r="T41" s="8"/>
      <c r="U41" s="8"/>
      <c r="V41" s="8"/>
      <c r="W41" s="8"/>
      <c r="X41" s="8"/>
      <c r="Y41" s="8"/>
      <c r="Z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0" customHeight="1">
      <c r="A43" s="17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0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0" customHeight="1">
      <c r="A53" s="135">
        <v>4.0</v>
      </c>
      <c r="B53" s="136"/>
      <c r="C53" s="136"/>
      <c r="D53" s="136"/>
      <c r="E53" s="136"/>
      <c r="F53" s="137"/>
      <c r="G53" s="135">
        <v>5.0</v>
      </c>
      <c r="H53" s="136"/>
      <c r="I53" s="136"/>
      <c r="J53" s="136"/>
      <c r="K53" s="136"/>
      <c r="L53" s="137"/>
      <c r="M53" s="135">
        <v>6.0</v>
      </c>
      <c r="N53" s="136"/>
      <c r="O53" s="136"/>
      <c r="P53" s="136"/>
      <c r="Q53" s="136"/>
      <c r="R53" s="137"/>
      <c r="S53" s="8"/>
      <c r="T53" s="8"/>
      <c r="U53" s="8"/>
      <c r="V53" s="8"/>
      <c r="W53" s="8"/>
      <c r="X53" s="8"/>
      <c r="Y53" s="8"/>
      <c r="Z53" s="8"/>
    </row>
    <row r="54" ht="15.0" customHeight="1">
      <c r="A54" s="138"/>
      <c r="B54" s="139" t="str">
        <f>VOTRECOMMANDE!$G$4</f>
        <v/>
      </c>
      <c r="F54" s="22"/>
      <c r="G54" s="138"/>
      <c r="H54" s="139" t="str">
        <f>VOTRECOMMANDE!$G$4</f>
        <v/>
      </c>
      <c r="L54" s="22"/>
      <c r="M54" s="138"/>
      <c r="N54" s="139" t="str">
        <f>VOTRECOMMANDE!$G$4</f>
        <v/>
      </c>
      <c r="R54" s="22"/>
      <c r="S54" s="8"/>
      <c r="T54" s="8"/>
      <c r="U54" s="8"/>
      <c r="V54" s="8"/>
      <c r="W54" s="8"/>
      <c r="X54" s="8"/>
      <c r="Y54" s="8"/>
      <c r="Z54" s="8"/>
    </row>
    <row r="55" ht="15.0" customHeight="1">
      <c r="A55" s="140" t="s">
        <v>239</v>
      </c>
      <c r="B55" s="141"/>
      <c r="C55" s="107"/>
      <c r="D55" s="107"/>
      <c r="E55" s="108"/>
      <c r="F55" s="142"/>
      <c r="G55" s="140" t="s">
        <v>239</v>
      </c>
      <c r="H55" s="141"/>
      <c r="I55" s="107"/>
      <c r="J55" s="107"/>
      <c r="K55" s="108"/>
      <c r="L55" s="142"/>
      <c r="M55" s="140" t="s">
        <v>239</v>
      </c>
      <c r="N55" s="141"/>
      <c r="O55" s="107"/>
      <c r="P55" s="107"/>
      <c r="Q55" s="108"/>
      <c r="R55" s="142"/>
      <c r="S55" s="8"/>
      <c r="T55" s="8"/>
      <c r="U55" s="8"/>
      <c r="V55" s="8"/>
      <c r="W55" s="8"/>
      <c r="X55" s="8"/>
      <c r="Y55" s="8"/>
      <c r="Z55" s="8"/>
    </row>
    <row r="56" ht="15.0" customHeight="1">
      <c r="A56" s="143"/>
      <c r="B56" s="144"/>
      <c r="C56" s="10"/>
      <c r="D56" s="10"/>
      <c r="E56" s="10"/>
      <c r="F56" s="145"/>
      <c r="G56" s="143"/>
      <c r="H56" s="144"/>
      <c r="I56" s="10"/>
      <c r="J56" s="10"/>
      <c r="K56" s="10"/>
      <c r="L56" s="145"/>
      <c r="M56" s="143"/>
      <c r="N56" s="144"/>
      <c r="O56" s="10"/>
      <c r="P56" s="10"/>
      <c r="Q56" s="10"/>
      <c r="R56" s="145"/>
      <c r="S56" s="8"/>
      <c r="T56" s="8"/>
      <c r="U56" s="8"/>
      <c r="V56" s="8"/>
      <c r="W56" s="8"/>
      <c r="X56" s="8"/>
      <c r="Y56" s="8"/>
      <c r="Z56" s="8"/>
    </row>
    <row r="57" ht="15.0" customHeight="1">
      <c r="A57" s="146"/>
      <c r="B57" s="147"/>
      <c r="C57" s="28"/>
      <c r="D57" s="28"/>
      <c r="E57" s="28"/>
      <c r="F57" s="29"/>
      <c r="G57" s="146"/>
      <c r="H57" s="147"/>
      <c r="I57" s="28"/>
      <c r="J57" s="28"/>
      <c r="K57" s="28"/>
      <c r="L57" s="29"/>
      <c r="M57" s="146"/>
      <c r="N57" s="147"/>
      <c r="O57" s="28"/>
      <c r="P57" s="28"/>
      <c r="Q57" s="28"/>
      <c r="R57" s="29"/>
      <c r="S57" s="8"/>
      <c r="T57" s="8"/>
      <c r="U57" s="8"/>
      <c r="V57" s="8"/>
      <c r="W57" s="8"/>
      <c r="X57" s="8"/>
      <c r="Y57" s="8"/>
      <c r="Z57" s="8"/>
    </row>
    <row r="58" ht="15.0" customHeight="1">
      <c r="A58" s="148" t="s">
        <v>240</v>
      </c>
      <c r="B58" s="136"/>
      <c r="C58" s="136"/>
      <c r="D58" s="136"/>
      <c r="E58" s="136"/>
      <c r="F58" s="137"/>
      <c r="G58" s="148" t="s">
        <v>240</v>
      </c>
      <c r="H58" s="136"/>
      <c r="I58" s="136"/>
      <c r="J58" s="136"/>
      <c r="K58" s="136"/>
      <c r="L58" s="137"/>
      <c r="M58" s="148" t="s">
        <v>240</v>
      </c>
      <c r="N58" s="136"/>
      <c r="O58" s="136"/>
      <c r="P58" s="136"/>
      <c r="Q58" s="136"/>
      <c r="R58" s="137"/>
      <c r="S58" s="8"/>
      <c r="T58" s="8"/>
      <c r="U58" s="8"/>
      <c r="V58" s="8"/>
      <c r="W58" s="8"/>
      <c r="X58" s="8"/>
      <c r="Y58" s="8"/>
      <c r="Z58" s="8"/>
    </row>
    <row r="59" ht="15.0" customHeight="1">
      <c r="A59" s="149" t="s">
        <v>241</v>
      </c>
      <c r="B59" s="150"/>
      <c r="C59" s="150"/>
      <c r="D59" s="150"/>
      <c r="E59" s="150"/>
      <c r="F59" s="151"/>
      <c r="G59" s="149" t="s">
        <v>241</v>
      </c>
      <c r="H59" s="150"/>
      <c r="I59" s="150"/>
      <c r="J59" s="150"/>
      <c r="K59" s="150"/>
      <c r="L59" s="151"/>
      <c r="M59" s="149" t="s">
        <v>241</v>
      </c>
      <c r="N59" s="150"/>
      <c r="O59" s="150"/>
      <c r="P59" s="150"/>
      <c r="Q59" s="150"/>
      <c r="R59" s="151"/>
      <c r="S59" s="8"/>
      <c r="T59" s="8"/>
      <c r="U59" s="8"/>
      <c r="V59" s="8"/>
      <c r="W59" s="8"/>
      <c r="X59" s="8"/>
      <c r="Y59" s="8"/>
      <c r="Z59" s="8"/>
    </row>
    <row r="60" ht="15.0" customHeight="1">
      <c r="A60" s="152" t="s">
        <v>153</v>
      </c>
      <c r="B60" s="62"/>
      <c r="C60" s="152" t="s">
        <v>177</v>
      </c>
      <c r="D60" s="62"/>
      <c r="E60" s="152" t="s">
        <v>201</v>
      </c>
      <c r="F60" s="153"/>
      <c r="G60" s="152" t="s">
        <v>153</v>
      </c>
      <c r="H60" s="62"/>
      <c r="I60" s="152" t="s">
        <v>177</v>
      </c>
      <c r="J60" s="62"/>
      <c r="K60" s="152" t="s">
        <v>201</v>
      </c>
      <c r="L60" s="153"/>
      <c r="M60" s="152" t="s">
        <v>153</v>
      </c>
      <c r="N60" s="62"/>
      <c r="O60" s="152" t="s">
        <v>177</v>
      </c>
      <c r="P60" s="62"/>
      <c r="Q60" s="152" t="s">
        <v>201</v>
      </c>
      <c r="R60" s="153"/>
      <c r="S60" s="8"/>
      <c r="T60" s="8"/>
      <c r="U60" s="8"/>
      <c r="V60" s="8"/>
      <c r="W60" s="8"/>
      <c r="X60" s="8"/>
      <c r="Y60" s="8"/>
      <c r="Z60" s="8"/>
    </row>
    <row r="61" ht="15.0" customHeight="1">
      <c r="A61" s="152" t="s">
        <v>155</v>
      </c>
      <c r="B61" s="62"/>
      <c r="C61" s="152" t="s">
        <v>179</v>
      </c>
      <c r="D61" s="62"/>
      <c r="E61" s="152" t="s">
        <v>203</v>
      </c>
      <c r="F61" s="153"/>
      <c r="G61" s="152" t="s">
        <v>155</v>
      </c>
      <c r="H61" s="62"/>
      <c r="I61" s="152" t="s">
        <v>179</v>
      </c>
      <c r="J61" s="62"/>
      <c r="K61" s="152" t="s">
        <v>203</v>
      </c>
      <c r="L61" s="153"/>
      <c r="M61" s="152" t="s">
        <v>155</v>
      </c>
      <c r="N61" s="62"/>
      <c r="O61" s="152" t="s">
        <v>179</v>
      </c>
      <c r="P61" s="62"/>
      <c r="Q61" s="152" t="s">
        <v>203</v>
      </c>
      <c r="R61" s="153"/>
      <c r="S61" s="8"/>
      <c r="T61" s="8"/>
      <c r="U61" s="8"/>
      <c r="V61" s="8"/>
      <c r="W61" s="8"/>
      <c r="X61" s="8"/>
      <c r="Y61" s="8"/>
      <c r="Z61" s="8"/>
    </row>
    <row r="62" ht="15.0" customHeight="1">
      <c r="A62" s="152" t="s">
        <v>157</v>
      </c>
      <c r="B62" s="62"/>
      <c r="C62" s="152" t="s">
        <v>181</v>
      </c>
      <c r="D62" s="62"/>
      <c r="E62" s="152" t="s">
        <v>205</v>
      </c>
      <c r="F62" s="153"/>
      <c r="G62" s="152" t="s">
        <v>157</v>
      </c>
      <c r="H62" s="62"/>
      <c r="I62" s="152" t="s">
        <v>181</v>
      </c>
      <c r="J62" s="62"/>
      <c r="K62" s="152" t="s">
        <v>205</v>
      </c>
      <c r="L62" s="153"/>
      <c r="M62" s="152" t="s">
        <v>157</v>
      </c>
      <c r="N62" s="62"/>
      <c r="O62" s="152" t="s">
        <v>181</v>
      </c>
      <c r="P62" s="62"/>
      <c r="Q62" s="152" t="s">
        <v>205</v>
      </c>
      <c r="R62" s="153"/>
      <c r="S62" s="8"/>
      <c r="T62" s="8"/>
      <c r="U62" s="8"/>
      <c r="V62" s="8"/>
      <c r="W62" s="8"/>
      <c r="X62" s="8"/>
      <c r="Y62" s="8"/>
      <c r="Z62" s="8"/>
    </row>
    <row r="63" ht="15.0" customHeight="1">
      <c r="A63" s="152" t="s">
        <v>159</v>
      </c>
      <c r="B63" s="62"/>
      <c r="C63" s="152" t="s">
        <v>183</v>
      </c>
      <c r="D63" s="62"/>
      <c r="E63" s="152" t="s">
        <v>207</v>
      </c>
      <c r="F63" s="153"/>
      <c r="G63" s="152" t="s">
        <v>159</v>
      </c>
      <c r="H63" s="62"/>
      <c r="I63" s="152" t="s">
        <v>183</v>
      </c>
      <c r="J63" s="62"/>
      <c r="K63" s="152" t="s">
        <v>207</v>
      </c>
      <c r="L63" s="153"/>
      <c r="M63" s="152" t="s">
        <v>159</v>
      </c>
      <c r="N63" s="62"/>
      <c r="O63" s="152" t="s">
        <v>183</v>
      </c>
      <c r="P63" s="62"/>
      <c r="Q63" s="152" t="s">
        <v>207</v>
      </c>
      <c r="R63" s="153"/>
      <c r="S63" s="8"/>
      <c r="T63" s="8"/>
      <c r="U63" s="8"/>
      <c r="V63" s="8"/>
      <c r="W63" s="8"/>
      <c r="X63" s="8"/>
      <c r="Y63" s="8"/>
      <c r="Z63" s="8"/>
    </row>
    <row r="64" ht="15.0" customHeight="1">
      <c r="A64" s="152" t="s">
        <v>161</v>
      </c>
      <c r="B64" s="62"/>
      <c r="C64" s="152" t="s">
        <v>185</v>
      </c>
      <c r="D64" s="62"/>
      <c r="E64" s="152" t="s">
        <v>209</v>
      </c>
      <c r="F64" s="153"/>
      <c r="G64" s="152" t="s">
        <v>161</v>
      </c>
      <c r="H64" s="62"/>
      <c r="I64" s="152" t="s">
        <v>185</v>
      </c>
      <c r="J64" s="62"/>
      <c r="K64" s="152" t="s">
        <v>209</v>
      </c>
      <c r="L64" s="153"/>
      <c r="M64" s="152" t="s">
        <v>161</v>
      </c>
      <c r="N64" s="62"/>
      <c r="O64" s="152" t="s">
        <v>185</v>
      </c>
      <c r="P64" s="62"/>
      <c r="Q64" s="152" t="s">
        <v>209</v>
      </c>
      <c r="R64" s="153"/>
      <c r="S64" s="8"/>
      <c r="T64" s="8"/>
      <c r="U64" s="8"/>
      <c r="V64" s="8"/>
      <c r="W64" s="8"/>
      <c r="X64" s="8"/>
      <c r="Y64" s="8"/>
      <c r="Z64" s="8"/>
    </row>
    <row r="65" ht="15.0" customHeight="1">
      <c r="A65" s="152" t="s">
        <v>163</v>
      </c>
      <c r="B65" s="62"/>
      <c r="C65" s="152" t="s">
        <v>187</v>
      </c>
      <c r="D65" s="62"/>
      <c r="E65" s="152" t="s">
        <v>211</v>
      </c>
      <c r="F65" s="153"/>
      <c r="G65" s="152" t="s">
        <v>163</v>
      </c>
      <c r="H65" s="62"/>
      <c r="I65" s="152" t="s">
        <v>187</v>
      </c>
      <c r="J65" s="62"/>
      <c r="K65" s="152" t="s">
        <v>211</v>
      </c>
      <c r="L65" s="153"/>
      <c r="M65" s="152" t="s">
        <v>163</v>
      </c>
      <c r="N65" s="62"/>
      <c r="O65" s="152" t="s">
        <v>187</v>
      </c>
      <c r="P65" s="62"/>
      <c r="Q65" s="152" t="s">
        <v>211</v>
      </c>
      <c r="R65" s="153"/>
      <c r="S65" s="8"/>
      <c r="T65" s="8"/>
      <c r="U65" s="8"/>
      <c r="V65" s="8"/>
      <c r="W65" s="8"/>
      <c r="X65" s="8"/>
      <c r="Y65" s="8"/>
      <c r="Z65" s="8"/>
    </row>
    <row r="66" ht="15.0" customHeight="1">
      <c r="A66" s="152" t="s">
        <v>165</v>
      </c>
      <c r="B66" s="62"/>
      <c r="C66" s="152" t="s">
        <v>189</v>
      </c>
      <c r="D66" s="62"/>
      <c r="E66" s="152" t="s">
        <v>213</v>
      </c>
      <c r="F66" s="153"/>
      <c r="G66" s="152" t="s">
        <v>165</v>
      </c>
      <c r="H66" s="62"/>
      <c r="I66" s="152" t="s">
        <v>189</v>
      </c>
      <c r="J66" s="62"/>
      <c r="K66" s="152" t="s">
        <v>213</v>
      </c>
      <c r="L66" s="153"/>
      <c r="M66" s="152" t="s">
        <v>165</v>
      </c>
      <c r="N66" s="62"/>
      <c r="O66" s="152" t="s">
        <v>189</v>
      </c>
      <c r="P66" s="62"/>
      <c r="Q66" s="152" t="s">
        <v>213</v>
      </c>
      <c r="R66" s="153"/>
      <c r="S66" s="8"/>
      <c r="T66" s="8"/>
      <c r="U66" s="8"/>
      <c r="V66" s="8"/>
      <c r="W66" s="8"/>
      <c r="X66" s="8"/>
      <c r="Y66" s="8"/>
      <c r="Z66" s="8"/>
    </row>
    <row r="67" ht="15.0" customHeight="1">
      <c r="A67" s="152" t="s">
        <v>167</v>
      </c>
      <c r="B67" s="62"/>
      <c r="C67" s="152" t="s">
        <v>191</v>
      </c>
      <c r="D67" s="62"/>
      <c r="E67" s="152" t="s">
        <v>215</v>
      </c>
      <c r="F67" s="153"/>
      <c r="G67" s="152" t="s">
        <v>167</v>
      </c>
      <c r="H67" s="62"/>
      <c r="I67" s="152" t="s">
        <v>191</v>
      </c>
      <c r="J67" s="62"/>
      <c r="K67" s="152" t="s">
        <v>215</v>
      </c>
      <c r="L67" s="153"/>
      <c r="M67" s="152" t="s">
        <v>167</v>
      </c>
      <c r="N67" s="62"/>
      <c r="O67" s="152" t="s">
        <v>191</v>
      </c>
      <c r="P67" s="62"/>
      <c r="Q67" s="152" t="s">
        <v>215</v>
      </c>
      <c r="R67" s="153"/>
      <c r="S67" s="8"/>
      <c r="T67" s="8"/>
      <c r="U67" s="8"/>
      <c r="V67" s="8"/>
      <c r="W67" s="8"/>
      <c r="X67" s="8"/>
      <c r="Y67" s="8"/>
      <c r="Z67" s="8"/>
    </row>
    <row r="68" ht="15.0" customHeight="1">
      <c r="A68" s="152" t="s">
        <v>169</v>
      </c>
      <c r="B68" s="62"/>
      <c r="C68" s="152" t="s">
        <v>193</v>
      </c>
      <c r="D68" s="62"/>
      <c r="E68" s="152" t="s">
        <v>217</v>
      </c>
      <c r="F68" s="153"/>
      <c r="G68" s="152" t="s">
        <v>169</v>
      </c>
      <c r="H68" s="62"/>
      <c r="I68" s="152" t="s">
        <v>193</v>
      </c>
      <c r="J68" s="62"/>
      <c r="K68" s="152" t="s">
        <v>217</v>
      </c>
      <c r="L68" s="153"/>
      <c r="M68" s="152" t="s">
        <v>169</v>
      </c>
      <c r="N68" s="62"/>
      <c r="O68" s="152" t="s">
        <v>193</v>
      </c>
      <c r="P68" s="62"/>
      <c r="Q68" s="152" t="s">
        <v>217</v>
      </c>
      <c r="R68" s="153"/>
      <c r="S68" s="8"/>
      <c r="T68" s="8"/>
      <c r="U68" s="8"/>
      <c r="V68" s="8"/>
      <c r="W68" s="8"/>
      <c r="X68" s="8"/>
      <c r="Y68" s="8"/>
      <c r="Z68" s="8"/>
    </row>
    <row r="69" ht="15.0" customHeight="1">
      <c r="A69" s="152" t="s">
        <v>171</v>
      </c>
      <c r="B69" s="62"/>
      <c r="C69" s="152" t="s">
        <v>195</v>
      </c>
      <c r="D69" s="62"/>
      <c r="E69" s="152" t="s">
        <v>219</v>
      </c>
      <c r="F69" s="153"/>
      <c r="G69" s="152" t="s">
        <v>171</v>
      </c>
      <c r="H69" s="62"/>
      <c r="I69" s="152" t="s">
        <v>195</v>
      </c>
      <c r="J69" s="62"/>
      <c r="K69" s="152" t="s">
        <v>219</v>
      </c>
      <c r="L69" s="153"/>
      <c r="M69" s="152" t="s">
        <v>171</v>
      </c>
      <c r="N69" s="62"/>
      <c r="O69" s="152" t="s">
        <v>195</v>
      </c>
      <c r="P69" s="62"/>
      <c r="Q69" s="152" t="s">
        <v>219</v>
      </c>
      <c r="R69" s="153"/>
      <c r="S69" s="8"/>
      <c r="T69" s="8"/>
      <c r="U69" s="8"/>
      <c r="V69" s="8"/>
      <c r="W69" s="8"/>
      <c r="X69" s="8"/>
      <c r="Y69" s="8"/>
      <c r="Z69" s="8"/>
    </row>
    <row r="70" ht="15.0" customHeight="1">
      <c r="A70" s="152" t="s">
        <v>173</v>
      </c>
      <c r="B70" s="62"/>
      <c r="C70" s="152" t="s">
        <v>197</v>
      </c>
      <c r="D70" s="62"/>
      <c r="E70" s="152" t="s">
        <v>221</v>
      </c>
      <c r="F70" s="153"/>
      <c r="G70" s="152" t="s">
        <v>173</v>
      </c>
      <c r="H70" s="62"/>
      <c r="I70" s="152" t="s">
        <v>197</v>
      </c>
      <c r="J70" s="62"/>
      <c r="K70" s="152" t="s">
        <v>221</v>
      </c>
      <c r="L70" s="153"/>
      <c r="M70" s="152" t="s">
        <v>173</v>
      </c>
      <c r="N70" s="62"/>
      <c r="O70" s="152" t="s">
        <v>197</v>
      </c>
      <c r="P70" s="62"/>
      <c r="Q70" s="152" t="s">
        <v>221</v>
      </c>
      <c r="R70" s="153"/>
      <c r="S70" s="8"/>
      <c r="T70" s="8"/>
      <c r="U70" s="8"/>
      <c r="V70" s="8"/>
      <c r="W70" s="8"/>
      <c r="X70" s="8"/>
      <c r="Y70" s="8"/>
      <c r="Z70" s="8"/>
    </row>
    <row r="71" ht="15.0" customHeight="1">
      <c r="A71" s="152" t="s">
        <v>175</v>
      </c>
      <c r="B71" s="62"/>
      <c r="C71" s="152" t="s">
        <v>199</v>
      </c>
      <c r="D71" s="62"/>
      <c r="E71" s="152"/>
      <c r="F71" s="155"/>
      <c r="G71" s="152" t="s">
        <v>175</v>
      </c>
      <c r="H71" s="62"/>
      <c r="I71" s="152" t="s">
        <v>199</v>
      </c>
      <c r="J71" s="62"/>
      <c r="K71" s="152"/>
      <c r="L71" s="155"/>
      <c r="M71" s="152" t="s">
        <v>175</v>
      </c>
      <c r="N71" s="62"/>
      <c r="O71" s="152" t="s">
        <v>199</v>
      </c>
      <c r="P71" s="62"/>
      <c r="Q71" s="152"/>
      <c r="R71" s="155"/>
      <c r="S71" s="8"/>
      <c r="T71" s="8"/>
      <c r="U71" s="8"/>
      <c r="V71" s="8"/>
      <c r="W71" s="8"/>
      <c r="X71" s="8"/>
      <c r="Y71" s="8"/>
      <c r="Z71" s="8"/>
    </row>
    <row r="72" ht="15.0" customHeight="1">
      <c r="A72" s="149" t="s">
        <v>242</v>
      </c>
      <c r="B72" s="150"/>
      <c r="C72" s="150"/>
      <c r="D72" s="150"/>
      <c r="E72" s="150"/>
      <c r="F72" s="151"/>
      <c r="G72" s="149" t="s">
        <v>242</v>
      </c>
      <c r="H72" s="150"/>
      <c r="I72" s="150"/>
      <c r="J72" s="150"/>
      <c r="K72" s="150"/>
      <c r="L72" s="151"/>
      <c r="M72" s="149" t="s">
        <v>242</v>
      </c>
      <c r="N72" s="150"/>
      <c r="O72" s="150"/>
      <c r="P72" s="150"/>
      <c r="Q72" s="150"/>
      <c r="R72" s="151"/>
      <c r="S72" s="8"/>
      <c r="T72" s="8"/>
      <c r="U72" s="8"/>
      <c r="V72" s="8"/>
      <c r="W72" s="8"/>
      <c r="X72" s="8"/>
      <c r="Y72" s="8"/>
      <c r="Z72" s="8"/>
    </row>
    <row r="73" ht="15.0" customHeight="1">
      <c r="A73" s="152" t="s">
        <v>193</v>
      </c>
      <c r="B73" s="62"/>
      <c r="C73" s="152" t="s">
        <v>171</v>
      </c>
      <c r="D73" s="62"/>
      <c r="E73" s="152" t="s">
        <v>195</v>
      </c>
      <c r="F73" s="153"/>
      <c r="G73" s="152" t="s">
        <v>193</v>
      </c>
      <c r="H73" s="62"/>
      <c r="I73" s="152" t="s">
        <v>171</v>
      </c>
      <c r="J73" s="62"/>
      <c r="K73" s="152" t="s">
        <v>195</v>
      </c>
      <c r="L73" s="153"/>
      <c r="M73" s="152" t="s">
        <v>193</v>
      </c>
      <c r="N73" s="62"/>
      <c r="O73" s="152" t="s">
        <v>171</v>
      </c>
      <c r="P73" s="62"/>
      <c r="Q73" s="152" t="s">
        <v>195</v>
      </c>
      <c r="R73" s="153"/>
      <c r="S73" s="8"/>
      <c r="T73" s="8"/>
      <c r="U73" s="8"/>
      <c r="V73" s="8"/>
      <c r="W73" s="8"/>
      <c r="X73" s="8"/>
      <c r="Y73" s="8"/>
      <c r="Z73" s="8"/>
    </row>
    <row r="74" ht="15.0" customHeight="1">
      <c r="A74" s="152" t="s">
        <v>203</v>
      </c>
      <c r="B74" s="62"/>
      <c r="C74" s="152"/>
      <c r="D74" s="62"/>
      <c r="E74" s="152"/>
      <c r="F74" s="153"/>
      <c r="G74" s="152" t="s">
        <v>203</v>
      </c>
      <c r="H74" s="62"/>
      <c r="I74" s="152"/>
      <c r="J74" s="62"/>
      <c r="K74" s="152"/>
      <c r="L74" s="153"/>
      <c r="M74" s="152" t="s">
        <v>203</v>
      </c>
      <c r="N74" s="62"/>
      <c r="O74" s="152"/>
      <c r="P74" s="62"/>
      <c r="Q74" s="152"/>
      <c r="R74" s="153"/>
      <c r="S74" s="8"/>
      <c r="T74" s="8"/>
      <c r="U74" s="8"/>
      <c r="V74" s="8"/>
      <c r="W74" s="8"/>
      <c r="X74" s="8"/>
      <c r="Y74" s="8"/>
      <c r="Z74" s="8"/>
    </row>
    <row r="75" ht="15.0" customHeight="1">
      <c r="A75" s="149" t="s">
        <v>243</v>
      </c>
      <c r="B75" s="150"/>
      <c r="C75" s="150"/>
      <c r="D75" s="150"/>
      <c r="E75" s="150"/>
      <c r="F75" s="151"/>
      <c r="G75" s="149" t="s">
        <v>243</v>
      </c>
      <c r="H75" s="150"/>
      <c r="I75" s="150"/>
      <c r="J75" s="150"/>
      <c r="K75" s="150"/>
      <c r="L75" s="151"/>
      <c r="M75" s="149" t="s">
        <v>243</v>
      </c>
      <c r="N75" s="150"/>
      <c r="O75" s="150"/>
      <c r="P75" s="150"/>
      <c r="Q75" s="150"/>
      <c r="R75" s="151"/>
      <c r="S75" s="8"/>
      <c r="T75" s="8"/>
      <c r="U75" s="8"/>
      <c r="V75" s="8"/>
      <c r="W75" s="8"/>
      <c r="X75" s="8"/>
      <c r="Y75" s="8"/>
      <c r="Z75" s="8"/>
    </row>
    <row r="76" ht="15.0" customHeight="1">
      <c r="A76" s="152" t="s">
        <v>231</v>
      </c>
      <c r="B76" s="62"/>
      <c r="C76" s="152" t="s">
        <v>235</v>
      </c>
      <c r="D76" s="62"/>
      <c r="E76" s="152" t="s">
        <v>237</v>
      </c>
      <c r="F76" s="153"/>
      <c r="G76" s="152" t="s">
        <v>231</v>
      </c>
      <c r="H76" s="62"/>
      <c r="I76" s="152" t="s">
        <v>235</v>
      </c>
      <c r="J76" s="62"/>
      <c r="K76" s="152" t="s">
        <v>237</v>
      </c>
      <c r="L76" s="153"/>
      <c r="M76" s="152" t="s">
        <v>231</v>
      </c>
      <c r="N76" s="62"/>
      <c r="O76" s="152" t="s">
        <v>235</v>
      </c>
      <c r="P76" s="62"/>
      <c r="Q76" s="152" t="s">
        <v>237</v>
      </c>
      <c r="R76" s="153"/>
      <c r="S76" s="8"/>
      <c r="T76" s="8"/>
      <c r="U76" s="8"/>
      <c r="V76" s="8"/>
      <c r="W76" s="8"/>
      <c r="X76" s="8"/>
      <c r="Y76" s="8"/>
      <c r="Z76" s="8"/>
    </row>
    <row r="77" ht="15.0" customHeight="1">
      <c r="A77" s="152" t="s">
        <v>233</v>
      </c>
      <c r="B77" s="62"/>
      <c r="C77" s="152"/>
      <c r="D77" s="62"/>
      <c r="E77" s="152"/>
      <c r="F77" s="153"/>
      <c r="G77" s="152" t="s">
        <v>233</v>
      </c>
      <c r="H77" s="62"/>
      <c r="I77" s="152"/>
      <c r="J77" s="62"/>
      <c r="K77" s="152"/>
      <c r="L77" s="153"/>
      <c r="M77" s="152" t="s">
        <v>233</v>
      </c>
      <c r="N77" s="62"/>
      <c r="O77" s="152"/>
      <c r="P77" s="62"/>
      <c r="Q77" s="152"/>
      <c r="R77" s="153"/>
      <c r="S77" s="8"/>
      <c r="T77" s="8"/>
      <c r="U77" s="8"/>
      <c r="V77" s="8"/>
      <c r="W77" s="8"/>
      <c r="X77" s="8"/>
      <c r="Y77" s="8"/>
      <c r="Z77" s="8"/>
    </row>
    <row r="78" ht="15.0" customHeight="1">
      <c r="A78" s="156" t="s">
        <v>244</v>
      </c>
      <c r="B78" s="17"/>
      <c r="C78" s="17"/>
      <c r="D78" s="18"/>
      <c r="E78" s="157">
        <f>B60+B61+B62+B63+B64+B65+B66+B67+B68+B69+B70+B71+D60+D61+D62+D63+D64+D65+D66+D67+D68+D69+D70+D71+F60+F61+F62+F63+F64+F65+F66+F67+F68+F69+F70+B73+B74+B77+D73+D74+D77+F73+F77+F74+B76+D76+F76+F71</f>
        <v>0</v>
      </c>
      <c r="F78" s="18"/>
      <c r="G78" s="156" t="s">
        <v>244</v>
      </c>
      <c r="H78" s="17"/>
      <c r="I78" s="17"/>
      <c r="J78" s="18"/>
      <c r="K78" s="157">
        <f>H60+H61+H62+H63+H64+H65+H66+H67+H68+H69+H70+H71+J60+J61+J62+J63+J64+J65+J66+J67+J68+J69+J70+J71+L60+L61+L62+L63+L64+L65+L66+L67+L68+L69+L70+H73+H74+H77+J73+J74+J77+L73+L77+L74+H76+J76+L76+L71</f>
        <v>0</v>
      </c>
      <c r="L78" s="18"/>
      <c r="M78" s="156" t="s">
        <v>244</v>
      </c>
      <c r="N78" s="17"/>
      <c r="O78" s="17"/>
      <c r="P78" s="18"/>
      <c r="Q78" s="157">
        <f>N60+N61+N62+N63+N64+N65+N66+N67+N68+N69+N70+N71+P60+P61+P62+P63+P64+P65+P66+P67+P68+P69+P70+P71+R60+R61+R62+R63+R64+R65+R66+R67+R68+R69+R70+N73+N74+N77+P73+P74+P77+R73+R77+R74+N76+P76+R76+R71</f>
        <v>0</v>
      </c>
      <c r="R78" s="18"/>
      <c r="S78" s="8"/>
      <c r="T78" s="8"/>
      <c r="U78" s="8"/>
      <c r="V78" s="8"/>
      <c r="W78" s="8"/>
      <c r="X78" s="8"/>
      <c r="Y78" s="8"/>
      <c r="Z78" s="8"/>
    </row>
    <row r="79" ht="15.0" customHeight="1">
      <c r="A79" s="158" t="s">
        <v>245</v>
      </c>
      <c r="B79" s="150"/>
      <c r="C79" s="150"/>
      <c r="D79" s="150"/>
      <c r="E79" s="150"/>
      <c r="F79" s="151"/>
      <c r="G79" s="158" t="s">
        <v>245</v>
      </c>
      <c r="H79" s="150"/>
      <c r="I79" s="150"/>
      <c r="J79" s="150"/>
      <c r="K79" s="150"/>
      <c r="L79" s="151"/>
      <c r="M79" s="158" t="s">
        <v>245</v>
      </c>
      <c r="N79" s="150"/>
      <c r="O79" s="150"/>
      <c r="P79" s="150"/>
      <c r="Q79" s="150"/>
      <c r="R79" s="151"/>
      <c r="S79" s="8"/>
      <c r="T79" s="8"/>
      <c r="U79" s="8"/>
      <c r="V79" s="8"/>
      <c r="W79" s="8"/>
      <c r="X79" s="8"/>
      <c r="Y79" s="8"/>
      <c r="Z79" s="8"/>
    </row>
    <row r="80" ht="15.0" customHeight="1">
      <c r="A80" s="159" t="s">
        <v>246</v>
      </c>
      <c r="B80" s="160"/>
      <c r="C80" s="107"/>
      <c r="D80" s="107"/>
      <c r="E80" s="107"/>
      <c r="F80" s="161"/>
      <c r="G80" s="159" t="s">
        <v>246</v>
      </c>
      <c r="H80" s="160"/>
      <c r="I80" s="107"/>
      <c r="J80" s="107"/>
      <c r="K80" s="107"/>
      <c r="L80" s="161"/>
      <c r="M80" s="159" t="s">
        <v>246</v>
      </c>
      <c r="N80" s="160"/>
      <c r="O80" s="107"/>
      <c r="P80" s="107"/>
      <c r="Q80" s="107"/>
      <c r="R80" s="161"/>
      <c r="S80" s="8"/>
      <c r="T80" s="8"/>
      <c r="U80" s="8"/>
      <c r="V80" s="8"/>
      <c r="W80" s="8"/>
      <c r="X80" s="8"/>
      <c r="Y80" s="8"/>
      <c r="Z80" s="8"/>
    </row>
    <row r="81" ht="15.0" customHeight="1">
      <c r="A81" s="162" t="s">
        <v>247</v>
      </c>
      <c r="B81" s="163"/>
      <c r="C81" s="111"/>
      <c r="D81" s="111"/>
      <c r="E81" s="111"/>
      <c r="F81" s="164"/>
      <c r="G81" s="162" t="s">
        <v>247</v>
      </c>
      <c r="H81" s="163"/>
      <c r="I81" s="111"/>
      <c r="J81" s="111"/>
      <c r="K81" s="111"/>
      <c r="L81" s="164"/>
      <c r="M81" s="162" t="s">
        <v>247</v>
      </c>
      <c r="N81" s="163"/>
      <c r="O81" s="111"/>
      <c r="P81" s="111"/>
      <c r="Q81" s="111"/>
      <c r="R81" s="164"/>
      <c r="S81" s="8"/>
      <c r="T81" s="8"/>
      <c r="U81" s="8"/>
      <c r="V81" s="8"/>
      <c r="W81" s="8"/>
      <c r="X81" s="8"/>
      <c r="Y81" s="8"/>
      <c r="Z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0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0" customHeight="1">
      <c r="A105" s="135">
        <v>7.0</v>
      </c>
      <c r="B105" s="136"/>
      <c r="C105" s="136"/>
      <c r="D105" s="136"/>
      <c r="E105" s="136"/>
      <c r="F105" s="137"/>
      <c r="G105" s="135">
        <v>8.0</v>
      </c>
      <c r="H105" s="136"/>
      <c r="I105" s="136"/>
      <c r="J105" s="136"/>
      <c r="K105" s="136"/>
      <c r="L105" s="137"/>
      <c r="M105" s="135">
        <v>9.0</v>
      </c>
      <c r="N105" s="136"/>
      <c r="O105" s="136"/>
      <c r="P105" s="136"/>
      <c r="Q105" s="136"/>
      <c r="R105" s="137"/>
      <c r="S105" s="8"/>
      <c r="T105" s="8"/>
      <c r="U105" s="8"/>
      <c r="V105" s="8"/>
      <c r="W105" s="8"/>
      <c r="X105" s="8"/>
      <c r="Y105" s="8"/>
      <c r="Z105" s="8"/>
    </row>
    <row r="106" ht="15.0" customHeight="1">
      <c r="A106" s="138"/>
      <c r="B106" s="139" t="str">
        <f>VOTRECOMMANDE!$G$4</f>
        <v/>
      </c>
      <c r="F106" s="22"/>
      <c r="G106" s="138"/>
      <c r="H106" s="139" t="str">
        <f>VOTRECOMMANDE!$G$4</f>
        <v/>
      </c>
      <c r="L106" s="22"/>
      <c r="M106" s="138"/>
      <c r="N106" s="139" t="str">
        <f>VOTRECOMMANDE!$G$4</f>
        <v/>
      </c>
      <c r="R106" s="22"/>
      <c r="S106" s="8"/>
      <c r="T106" s="8"/>
      <c r="U106" s="8"/>
      <c r="V106" s="8"/>
      <c r="W106" s="8"/>
      <c r="X106" s="8"/>
      <c r="Y106" s="8"/>
      <c r="Z106" s="8"/>
    </row>
    <row r="107" ht="15.0" customHeight="1">
      <c r="A107" s="140" t="s">
        <v>239</v>
      </c>
      <c r="B107" s="141"/>
      <c r="C107" s="107"/>
      <c r="D107" s="107"/>
      <c r="E107" s="108"/>
      <c r="F107" s="142"/>
      <c r="G107" s="140" t="s">
        <v>239</v>
      </c>
      <c r="H107" s="141"/>
      <c r="I107" s="107"/>
      <c r="J107" s="107"/>
      <c r="K107" s="108"/>
      <c r="L107" s="142"/>
      <c r="M107" s="140" t="s">
        <v>239</v>
      </c>
      <c r="N107" s="141"/>
      <c r="O107" s="107"/>
      <c r="P107" s="107"/>
      <c r="Q107" s="108"/>
      <c r="R107" s="142"/>
      <c r="S107" s="8"/>
      <c r="T107" s="8"/>
      <c r="U107" s="8"/>
      <c r="V107" s="8"/>
      <c r="W107" s="8"/>
      <c r="X107" s="8"/>
      <c r="Y107" s="8"/>
      <c r="Z107" s="8"/>
    </row>
    <row r="108" ht="15.0" customHeight="1">
      <c r="A108" s="143"/>
      <c r="B108" s="144"/>
      <c r="C108" s="10"/>
      <c r="D108" s="10"/>
      <c r="E108" s="10"/>
      <c r="F108" s="145"/>
      <c r="G108" s="143"/>
      <c r="H108" s="144"/>
      <c r="I108" s="10"/>
      <c r="J108" s="10"/>
      <c r="K108" s="10"/>
      <c r="L108" s="145"/>
      <c r="M108" s="143"/>
      <c r="N108" s="144"/>
      <c r="O108" s="10"/>
      <c r="P108" s="10"/>
      <c r="Q108" s="10"/>
      <c r="R108" s="145"/>
      <c r="S108" s="8"/>
      <c r="T108" s="8"/>
      <c r="U108" s="8"/>
      <c r="V108" s="8"/>
      <c r="W108" s="8"/>
      <c r="X108" s="8"/>
      <c r="Y108" s="8"/>
      <c r="Z108" s="8"/>
    </row>
    <row r="109" ht="15.0" customHeight="1">
      <c r="A109" s="146"/>
      <c r="B109" s="147"/>
      <c r="C109" s="28"/>
      <c r="D109" s="28"/>
      <c r="E109" s="28"/>
      <c r="F109" s="29"/>
      <c r="G109" s="146"/>
      <c r="H109" s="147"/>
      <c r="I109" s="28"/>
      <c r="J109" s="28"/>
      <c r="K109" s="28"/>
      <c r="L109" s="29"/>
      <c r="M109" s="146"/>
      <c r="N109" s="147"/>
      <c r="O109" s="28"/>
      <c r="P109" s="28"/>
      <c r="Q109" s="28"/>
      <c r="R109" s="29"/>
      <c r="S109" s="8"/>
      <c r="T109" s="8"/>
      <c r="U109" s="8"/>
      <c r="V109" s="8"/>
      <c r="W109" s="8"/>
      <c r="X109" s="8"/>
      <c r="Y109" s="8"/>
      <c r="Z109" s="8"/>
    </row>
    <row r="110" ht="15.0" customHeight="1">
      <c r="A110" s="148" t="s">
        <v>240</v>
      </c>
      <c r="B110" s="136"/>
      <c r="C110" s="136"/>
      <c r="D110" s="136"/>
      <c r="E110" s="136"/>
      <c r="F110" s="137"/>
      <c r="G110" s="148" t="s">
        <v>240</v>
      </c>
      <c r="H110" s="136"/>
      <c r="I110" s="136"/>
      <c r="J110" s="136"/>
      <c r="K110" s="136"/>
      <c r="L110" s="137"/>
      <c r="M110" s="176" t="s">
        <v>240</v>
      </c>
      <c r="N110" s="17"/>
      <c r="O110" s="17"/>
      <c r="P110" s="17"/>
      <c r="Q110" s="17"/>
      <c r="R110" s="18"/>
      <c r="S110" s="8"/>
      <c r="T110" s="8"/>
      <c r="U110" s="8"/>
      <c r="V110" s="8"/>
      <c r="W110" s="8"/>
      <c r="X110" s="8"/>
      <c r="Y110" s="8"/>
      <c r="Z110" s="8"/>
    </row>
    <row r="111" ht="15.0" customHeight="1">
      <c r="A111" s="149" t="s">
        <v>241</v>
      </c>
      <c r="B111" s="150"/>
      <c r="C111" s="150"/>
      <c r="D111" s="150"/>
      <c r="E111" s="150"/>
      <c r="F111" s="151"/>
      <c r="G111" s="149" t="s">
        <v>241</v>
      </c>
      <c r="H111" s="150"/>
      <c r="I111" s="150"/>
      <c r="J111" s="150"/>
      <c r="K111" s="150"/>
      <c r="L111" s="151"/>
      <c r="M111" s="149" t="s">
        <v>241</v>
      </c>
      <c r="N111" s="150"/>
      <c r="O111" s="150"/>
      <c r="P111" s="150"/>
      <c r="Q111" s="150"/>
      <c r="R111" s="151"/>
      <c r="S111" s="8"/>
      <c r="T111" s="8"/>
      <c r="U111" s="8"/>
      <c r="V111" s="8"/>
      <c r="W111" s="8"/>
      <c r="X111" s="8"/>
      <c r="Y111" s="8"/>
      <c r="Z111" s="8"/>
    </row>
    <row r="112" ht="15.0" customHeight="1">
      <c r="A112" s="152" t="s">
        <v>153</v>
      </c>
      <c r="B112" s="62"/>
      <c r="C112" s="152" t="s">
        <v>177</v>
      </c>
      <c r="D112" s="62"/>
      <c r="E112" s="152" t="s">
        <v>201</v>
      </c>
      <c r="F112" s="153"/>
      <c r="G112" s="152" t="s">
        <v>153</v>
      </c>
      <c r="H112" s="62"/>
      <c r="I112" s="152" t="s">
        <v>177</v>
      </c>
      <c r="J112" s="62"/>
      <c r="K112" s="152" t="s">
        <v>201</v>
      </c>
      <c r="L112" s="153"/>
      <c r="M112" s="152" t="s">
        <v>153</v>
      </c>
      <c r="N112" s="62"/>
      <c r="O112" s="152" t="s">
        <v>177</v>
      </c>
      <c r="P112" s="62"/>
      <c r="Q112" s="152" t="s">
        <v>201</v>
      </c>
      <c r="R112" s="153"/>
      <c r="S112" s="8"/>
      <c r="T112" s="8"/>
      <c r="U112" s="8"/>
      <c r="V112" s="8"/>
      <c r="W112" s="8"/>
      <c r="X112" s="8"/>
      <c r="Y112" s="8"/>
      <c r="Z112" s="8"/>
    </row>
    <row r="113" ht="15.0" customHeight="1">
      <c r="A113" s="152" t="s">
        <v>155</v>
      </c>
      <c r="B113" s="62"/>
      <c r="C113" s="152" t="s">
        <v>179</v>
      </c>
      <c r="D113" s="62"/>
      <c r="E113" s="152" t="s">
        <v>203</v>
      </c>
      <c r="F113" s="153"/>
      <c r="G113" s="152" t="s">
        <v>155</v>
      </c>
      <c r="H113" s="62"/>
      <c r="I113" s="152" t="s">
        <v>179</v>
      </c>
      <c r="J113" s="62"/>
      <c r="K113" s="152" t="s">
        <v>203</v>
      </c>
      <c r="L113" s="153"/>
      <c r="M113" s="152" t="s">
        <v>155</v>
      </c>
      <c r="N113" s="62"/>
      <c r="O113" s="152" t="s">
        <v>179</v>
      </c>
      <c r="P113" s="62"/>
      <c r="Q113" s="152" t="s">
        <v>203</v>
      </c>
      <c r="R113" s="153"/>
      <c r="S113" s="8"/>
      <c r="T113" s="8"/>
      <c r="U113" s="8"/>
      <c r="V113" s="8"/>
      <c r="W113" s="8"/>
      <c r="X113" s="8"/>
      <c r="Y113" s="8"/>
      <c r="Z113" s="8"/>
    </row>
    <row r="114" ht="15.0" customHeight="1">
      <c r="A114" s="152" t="s">
        <v>157</v>
      </c>
      <c r="B114" s="62"/>
      <c r="C114" s="152" t="s">
        <v>181</v>
      </c>
      <c r="D114" s="62"/>
      <c r="E114" s="152" t="s">
        <v>205</v>
      </c>
      <c r="F114" s="153"/>
      <c r="G114" s="152" t="s">
        <v>157</v>
      </c>
      <c r="H114" s="62"/>
      <c r="I114" s="152" t="s">
        <v>181</v>
      </c>
      <c r="J114" s="62"/>
      <c r="K114" s="152" t="s">
        <v>205</v>
      </c>
      <c r="L114" s="153"/>
      <c r="M114" s="152" t="s">
        <v>157</v>
      </c>
      <c r="N114" s="62"/>
      <c r="O114" s="152" t="s">
        <v>181</v>
      </c>
      <c r="P114" s="62"/>
      <c r="Q114" s="152" t="s">
        <v>205</v>
      </c>
      <c r="R114" s="153"/>
      <c r="S114" s="8"/>
      <c r="T114" s="8"/>
      <c r="U114" s="8"/>
      <c r="V114" s="8"/>
      <c r="W114" s="8"/>
      <c r="X114" s="8"/>
      <c r="Y114" s="8"/>
      <c r="Z114" s="8"/>
    </row>
    <row r="115" ht="15.0" customHeight="1">
      <c r="A115" s="152" t="s">
        <v>159</v>
      </c>
      <c r="B115" s="62"/>
      <c r="C115" s="152" t="s">
        <v>183</v>
      </c>
      <c r="D115" s="62"/>
      <c r="E115" s="152" t="s">
        <v>207</v>
      </c>
      <c r="F115" s="153"/>
      <c r="G115" s="152" t="s">
        <v>159</v>
      </c>
      <c r="H115" s="62"/>
      <c r="I115" s="152" t="s">
        <v>183</v>
      </c>
      <c r="J115" s="62"/>
      <c r="K115" s="152" t="s">
        <v>207</v>
      </c>
      <c r="L115" s="153"/>
      <c r="M115" s="152" t="s">
        <v>159</v>
      </c>
      <c r="N115" s="62"/>
      <c r="O115" s="152" t="s">
        <v>183</v>
      </c>
      <c r="P115" s="62"/>
      <c r="Q115" s="152" t="s">
        <v>207</v>
      </c>
      <c r="R115" s="153"/>
      <c r="S115" s="8"/>
      <c r="T115" s="8"/>
      <c r="U115" s="8"/>
      <c r="V115" s="8"/>
      <c r="W115" s="8"/>
      <c r="X115" s="8"/>
      <c r="Y115" s="8"/>
      <c r="Z115" s="8"/>
    </row>
    <row r="116" ht="15.0" customHeight="1">
      <c r="A116" s="152" t="s">
        <v>161</v>
      </c>
      <c r="B116" s="62"/>
      <c r="C116" s="152" t="s">
        <v>185</v>
      </c>
      <c r="D116" s="62"/>
      <c r="E116" s="152" t="s">
        <v>209</v>
      </c>
      <c r="F116" s="153"/>
      <c r="G116" s="152" t="s">
        <v>161</v>
      </c>
      <c r="H116" s="62"/>
      <c r="I116" s="152" t="s">
        <v>185</v>
      </c>
      <c r="J116" s="62"/>
      <c r="K116" s="152" t="s">
        <v>209</v>
      </c>
      <c r="L116" s="153"/>
      <c r="M116" s="152" t="s">
        <v>161</v>
      </c>
      <c r="N116" s="62"/>
      <c r="O116" s="152" t="s">
        <v>185</v>
      </c>
      <c r="P116" s="62"/>
      <c r="Q116" s="152" t="s">
        <v>209</v>
      </c>
      <c r="R116" s="153"/>
      <c r="S116" s="8"/>
      <c r="T116" s="8"/>
      <c r="U116" s="8"/>
      <c r="V116" s="8"/>
      <c r="W116" s="8"/>
      <c r="X116" s="8"/>
      <c r="Y116" s="8"/>
      <c r="Z116" s="8"/>
    </row>
    <row r="117" ht="15.0" customHeight="1">
      <c r="A117" s="152" t="s">
        <v>163</v>
      </c>
      <c r="B117" s="62"/>
      <c r="C117" s="152" t="s">
        <v>187</v>
      </c>
      <c r="D117" s="62"/>
      <c r="E117" s="152" t="s">
        <v>211</v>
      </c>
      <c r="F117" s="153"/>
      <c r="G117" s="152" t="s">
        <v>163</v>
      </c>
      <c r="H117" s="62"/>
      <c r="I117" s="152" t="s">
        <v>187</v>
      </c>
      <c r="J117" s="62"/>
      <c r="K117" s="152" t="s">
        <v>211</v>
      </c>
      <c r="L117" s="153"/>
      <c r="M117" s="152" t="s">
        <v>163</v>
      </c>
      <c r="N117" s="62"/>
      <c r="O117" s="152" t="s">
        <v>187</v>
      </c>
      <c r="P117" s="62"/>
      <c r="Q117" s="152" t="s">
        <v>211</v>
      </c>
      <c r="R117" s="153"/>
      <c r="S117" s="8"/>
      <c r="T117" s="8"/>
      <c r="U117" s="8"/>
      <c r="V117" s="8"/>
      <c r="W117" s="8"/>
      <c r="X117" s="8"/>
      <c r="Y117" s="8"/>
      <c r="Z117" s="8"/>
    </row>
    <row r="118" ht="15.0" customHeight="1">
      <c r="A118" s="152" t="s">
        <v>165</v>
      </c>
      <c r="B118" s="62"/>
      <c r="C118" s="152" t="s">
        <v>189</v>
      </c>
      <c r="D118" s="62"/>
      <c r="E118" s="152" t="s">
        <v>213</v>
      </c>
      <c r="F118" s="153"/>
      <c r="G118" s="152" t="s">
        <v>165</v>
      </c>
      <c r="H118" s="62"/>
      <c r="I118" s="152" t="s">
        <v>189</v>
      </c>
      <c r="J118" s="62"/>
      <c r="K118" s="152" t="s">
        <v>213</v>
      </c>
      <c r="L118" s="153"/>
      <c r="M118" s="152" t="s">
        <v>165</v>
      </c>
      <c r="N118" s="62"/>
      <c r="O118" s="152" t="s">
        <v>189</v>
      </c>
      <c r="P118" s="62"/>
      <c r="Q118" s="152" t="s">
        <v>213</v>
      </c>
      <c r="R118" s="153"/>
      <c r="S118" s="8"/>
      <c r="T118" s="8"/>
      <c r="U118" s="8"/>
      <c r="V118" s="8"/>
      <c r="W118" s="8"/>
      <c r="X118" s="8"/>
      <c r="Y118" s="8"/>
      <c r="Z118" s="8"/>
    </row>
    <row r="119" ht="15.0" customHeight="1">
      <c r="A119" s="152" t="s">
        <v>167</v>
      </c>
      <c r="B119" s="62"/>
      <c r="C119" s="152" t="s">
        <v>191</v>
      </c>
      <c r="D119" s="62"/>
      <c r="E119" s="152" t="s">
        <v>215</v>
      </c>
      <c r="F119" s="153"/>
      <c r="G119" s="152" t="s">
        <v>167</v>
      </c>
      <c r="H119" s="62"/>
      <c r="I119" s="152" t="s">
        <v>191</v>
      </c>
      <c r="J119" s="62"/>
      <c r="K119" s="152" t="s">
        <v>215</v>
      </c>
      <c r="L119" s="153"/>
      <c r="M119" s="152" t="s">
        <v>167</v>
      </c>
      <c r="N119" s="62"/>
      <c r="O119" s="152" t="s">
        <v>191</v>
      </c>
      <c r="P119" s="62"/>
      <c r="Q119" s="152" t="s">
        <v>215</v>
      </c>
      <c r="R119" s="153"/>
      <c r="S119" s="8"/>
      <c r="T119" s="8"/>
      <c r="U119" s="8"/>
      <c r="V119" s="8"/>
      <c r="W119" s="8"/>
      <c r="X119" s="8"/>
      <c r="Y119" s="8"/>
      <c r="Z119" s="8"/>
    </row>
    <row r="120" ht="15.0" customHeight="1">
      <c r="A120" s="152" t="s">
        <v>169</v>
      </c>
      <c r="B120" s="62"/>
      <c r="C120" s="152" t="s">
        <v>193</v>
      </c>
      <c r="D120" s="62"/>
      <c r="E120" s="152" t="s">
        <v>217</v>
      </c>
      <c r="F120" s="153"/>
      <c r="G120" s="152" t="s">
        <v>169</v>
      </c>
      <c r="H120" s="62"/>
      <c r="I120" s="152" t="s">
        <v>193</v>
      </c>
      <c r="J120" s="62"/>
      <c r="K120" s="152" t="s">
        <v>217</v>
      </c>
      <c r="L120" s="153"/>
      <c r="M120" s="152" t="s">
        <v>169</v>
      </c>
      <c r="N120" s="62"/>
      <c r="O120" s="152" t="s">
        <v>193</v>
      </c>
      <c r="P120" s="62"/>
      <c r="Q120" s="152" t="s">
        <v>217</v>
      </c>
      <c r="R120" s="153"/>
      <c r="S120" s="8"/>
      <c r="T120" s="8"/>
      <c r="U120" s="8"/>
      <c r="V120" s="8"/>
      <c r="W120" s="8"/>
      <c r="X120" s="8"/>
      <c r="Y120" s="8"/>
      <c r="Z120" s="8"/>
    </row>
    <row r="121" ht="15.0" customHeight="1">
      <c r="A121" s="152" t="s">
        <v>171</v>
      </c>
      <c r="B121" s="62"/>
      <c r="C121" s="152" t="s">
        <v>195</v>
      </c>
      <c r="D121" s="62"/>
      <c r="E121" s="152" t="s">
        <v>219</v>
      </c>
      <c r="F121" s="153"/>
      <c r="G121" s="152" t="s">
        <v>171</v>
      </c>
      <c r="H121" s="62"/>
      <c r="I121" s="152" t="s">
        <v>195</v>
      </c>
      <c r="J121" s="62"/>
      <c r="K121" s="152" t="s">
        <v>219</v>
      </c>
      <c r="L121" s="153"/>
      <c r="M121" s="152" t="s">
        <v>171</v>
      </c>
      <c r="N121" s="62"/>
      <c r="O121" s="152" t="s">
        <v>195</v>
      </c>
      <c r="P121" s="62"/>
      <c r="Q121" s="152" t="s">
        <v>219</v>
      </c>
      <c r="R121" s="153"/>
      <c r="S121" s="8"/>
      <c r="T121" s="8"/>
      <c r="U121" s="8"/>
      <c r="V121" s="8"/>
      <c r="W121" s="8"/>
      <c r="X121" s="8"/>
      <c r="Y121" s="8"/>
      <c r="Z121" s="8"/>
    </row>
    <row r="122" ht="15.0" customHeight="1">
      <c r="A122" s="152" t="s">
        <v>173</v>
      </c>
      <c r="B122" s="62"/>
      <c r="C122" s="152" t="s">
        <v>197</v>
      </c>
      <c r="D122" s="62"/>
      <c r="E122" s="152" t="s">
        <v>221</v>
      </c>
      <c r="F122" s="153"/>
      <c r="G122" s="152" t="s">
        <v>173</v>
      </c>
      <c r="H122" s="62"/>
      <c r="I122" s="152" t="s">
        <v>197</v>
      </c>
      <c r="J122" s="62"/>
      <c r="K122" s="152" t="s">
        <v>221</v>
      </c>
      <c r="L122" s="153"/>
      <c r="M122" s="152" t="s">
        <v>173</v>
      </c>
      <c r="N122" s="62"/>
      <c r="O122" s="152" t="s">
        <v>197</v>
      </c>
      <c r="P122" s="62"/>
      <c r="Q122" s="152" t="s">
        <v>221</v>
      </c>
      <c r="R122" s="153"/>
      <c r="S122" s="8"/>
      <c r="T122" s="8"/>
      <c r="U122" s="8"/>
      <c r="V122" s="8"/>
      <c r="W122" s="8"/>
      <c r="X122" s="8"/>
      <c r="Y122" s="8"/>
      <c r="Z122" s="8"/>
    </row>
    <row r="123" ht="15.0" customHeight="1">
      <c r="A123" s="152" t="s">
        <v>175</v>
      </c>
      <c r="B123" s="62"/>
      <c r="C123" s="152" t="s">
        <v>199</v>
      </c>
      <c r="D123" s="62"/>
      <c r="E123" s="152"/>
      <c r="F123" s="155"/>
      <c r="G123" s="152" t="s">
        <v>175</v>
      </c>
      <c r="H123" s="62"/>
      <c r="I123" s="152" t="s">
        <v>199</v>
      </c>
      <c r="J123" s="62"/>
      <c r="K123" s="152"/>
      <c r="L123" s="155"/>
      <c r="M123" s="152" t="s">
        <v>175</v>
      </c>
      <c r="N123" s="62"/>
      <c r="O123" s="152" t="s">
        <v>199</v>
      </c>
      <c r="P123" s="62"/>
      <c r="Q123" s="152"/>
      <c r="R123" s="155"/>
      <c r="S123" s="8"/>
      <c r="T123" s="8"/>
      <c r="U123" s="8"/>
      <c r="V123" s="8"/>
      <c r="W123" s="8"/>
      <c r="X123" s="8"/>
      <c r="Y123" s="8"/>
      <c r="Z123" s="8"/>
    </row>
    <row r="124" ht="15.0" customHeight="1">
      <c r="A124" s="149" t="s">
        <v>242</v>
      </c>
      <c r="B124" s="150"/>
      <c r="C124" s="150"/>
      <c r="D124" s="150"/>
      <c r="E124" s="150"/>
      <c r="F124" s="151"/>
      <c r="G124" s="149" t="s">
        <v>242</v>
      </c>
      <c r="H124" s="150"/>
      <c r="I124" s="150"/>
      <c r="J124" s="150"/>
      <c r="K124" s="150"/>
      <c r="L124" s="151"/>
      <c r="M124" s="149" t="s">
        <v>242</v>
      </c>
      <c r="N124" s="150"/>
      <c r="O124" s="150"/>
      <c r="P124" s="150"/>
      <c r="Q124" s="150"/>
      <c r="R124" s="151"/>
      <c r="S124" s="8"/>
      <c r="T124" s="8"/>
      <c r="U124" s="8"/>
      <c r="V124" s="8"/>
      <c r="W124" s="8"/>
      <c r="X124" s="8"/>
      <c r="Y124" s="8"/>
      <c r="Z124" s="8"/>
    </row>
    <row r="125" ht="15.0" customHeight="1">
      <c r="A125" s="152" t="s">
        <v>193</v>
      </c>
      <c r="B125" s="62"/>
      <c r="C125" s="152" t="s">
        <v>171</v>
      </c>
      <c r="D125" s="62"/>
      <c r="E125" s="152" t="s">
        <v>195</v>
      </c>
      <c r="F125" s="153"/>
      <c r="G125" s="152" t="s">
        <v>193</v>
      </c>
      <c r="H125" s="62"/>
      <c r="I125" s="152" t="s">
        <v>171</v>
      </c>
      <c r="J125" s="62"/>
      <c r="K125" s="152" t="s">
        <v>195</v>
      </c>
      <c r="L125" s="153"/>
      <c r="M125" s="152" t="s">
        <v>193</v>
      </c>
      <c r="N125" s="62"/>
      <c r="O125" s="152" t="s">
        <v>171</v>
      </c>
      <c r="P125" s="62"/>
      <c r="Q125" s="152" t="s">
        <v>195</v>
      </c>
      <c r="R125" s="153"/>
      <c r="S125" s="8"/>
      <c r="T125" s="8"/>
      <c r="U125" s="8"/>
      <c r="V125" s="8"/>
      <c r="W125" s="8"/>
      <c r="X125" s="8"/>
      <c r="Y125" s="8"/>
      <c r="Z125" s="8"/>
    </row>
    <row r="126" ht="15.0" customHeight="1">
      <c r="A126" s="152" t="s">
        <v>203</v>
      </c>
      <c r="B126" s="62"/>
      <c r="C126" s="152"/>
      <c r="D126" s="62"/>
      <c r="E126" s="152"/>
      <c r="F126" s="153"/>
      <c r="G126" s="152" t="s">
        <v>203</v>
      </c>
      <c r="H126" s="62"/>
      <c r="I126" s="152"/>
      <c r="J126" s="62"/>
      <c r="K126" s="152"/>
      <c r="L126" s="153"/>
      <c r="M126" s="152" t="s">
        <v>203</v>
      </c>
      <c r="N126" s="62"/>
      <c r="O126" s="152"/>
      <c r="P126" s="62"/>
      <c r="Q126" s="152"/>
      <c r="R126" s="153"/>
      <c r="S126" s="8"/>
      <c r="T126" s="8"/>
      <c r="U126" s="8"/>
      <c r="V126" s="8"/>
      <c r="W126" s="8"/>
      <c r="X126" s="8"/>
      <c r="Y126" s="8"/>
      <c r="Z126" s="8"/>
    </row>
    <row r="127" ht="15.0" customHeight="1">
      <c r="A127" s="149" t="s">
        <v>243</v>
      </c>
      <c r="B127" s="150"/>
      <c r="C127" s="150"/>
      <c r="D127" s="150"/>
      <c r="E127" s="150"/>
      <c r="F127" s="151"/>
      <c r="G127" s="149" t="s">
        <v>243</v>
      </c>
      <c r="H127" s="150"/>
      <c r="I127" s="150"/>
      <c r="J127" s="150"/>
      <c r="K127" s="150"/>
      <c r="L127" s="151"/>
      <c r="M127" s="149" t="s">
        <v>243</v>
      </c>
      <c r="N127" s="150"/>
      <c r="O127" s="150"/>
      <c r="P127" s="150"/>
      <c r="Q127" s="150"/>
      <c r="R127" s="151"/>
      <c r="S127" s="8"/>
      <c r="T127" s="8"/>
      <c r="U127" s="8"/>
      <c r="V127" s="8"/>
      <c r="W127" s="8"/>
      <c r="X127" s="8"/>
      <c r="Y127" s="8"/>
      <c r="Z127" s="8"/>
    </row>
    <row r="128" ht="15.0" customHeight="1">
      <c r="A128" s="152" t="s">
        <v>231</v>
      </c>
      <c r="B128" s="62"/>
      <c r="C128" s="152" t="s">
        <v>235</v>
      </c>
      <c r="D128" s="62"/>
      <c r="E128" s="152" t="s">
        <v>237</v>
      </c>
      <c r="F128" s="153"/>
      <c r="G128" s="152" t="s">
        <v>231</v>
      </c>
      <c r="H128" s="62"/>
      <c r="I128" s="152" t="s">
        <v>235</v>
      </c>
      <c r="J128" s="62"/>
      <c r="K128" s="152" t="s">
        <v>237</v>
      </c>
      <c r="L128" s="153"/>
      <c r="M128" s="152" t="s">
        <v>231</v>
      </c>
      <c r="N128" s="62"/>
      <c r="O128" s="152" t="s">
        <v>235</v>
      </c>
      <c r="P128" s="62"/>
      <c r="Q128" s="152" t="s">
        <v>237</v>
      </c>
      <c r="R128" s="153"/>
      <c r="S128" s="8"/>
      <c r="T128" s="8"/>
      <c r="U128" s="8"/>
      <c r="V128" s="8"/>
      <c r="W128" s="8"/>
      <c r="X128" s="8"/>
      <c r="Y128" s="8"/>
      <c r="Z128" s="8"/>
    </row>
    <row r="129" ht="15.0" customHeight="1">
      <c r="A129" s="152" t="s">
        <v>233</v>
      </c>
      <c r="B129" s="62"/>
      <c r="C129" s="152"/>
      <c r="D129" s="62"/>
      <c r="E129" s="152"/>
      <c r="F129" s="153"/>
      <c r="G129" s="152" t="s">
        <v>233</v>
      </c>
      <c r="H129" s="62"/>
      <c r="I129" s="152"/>
      <c r="J129" s="62"/>
      <c r="K129" s="152"/>
      <c r="L129" s="153"/>
      <c r="M129" s="152" t="s">
        <v>233</v>
      </c>
      <c r="N129" s="62"/>
      <c r="O129" s="152"/>
      <c r="P129" s="62"/>
      <c r="Q129" s="152"/>
      <c r="R129" s="153"/>
      <c r="S129" s="8"/>
      <c r="T129" s="8"/>
      <c r="U129" s="8"/>
      <c r="V129" s="8"/>
      <c r="W129" s="8"/>
      <c r="X129" s="8"/>
      <c r="Y129" s="8"/>
      <c r="Z129" s="8"/>
    </row>
    <row r="130" ht="15.0" customHeight="1">
      <c r="A130" s="156" t="s">
        <v>244</v>
      </c>
      <c r="B130" s="17"/>
      <c r="C130" s="17"/>
      <c r="D130" s="18"/>
      <c r="E130" s="157">
        <f>B112+B113+B114+B115+B116+B117+B118+B119+B120+B121+B122+B123+D112+D113+D114+D115+D116+D117+D118+D119+D120+D121+D122+D123+F112+F113+F114+F115+F116+F117+F118+F119+F120+F121+F122+B125+B126+B129+D125+D126+D129+F125+F129+F126+B128+D128+F128+F123</f>
        <v>0</v>
      </c>
      <c r="F130" s="18"/>
      <c r="G130" s="156" t="s">
        <v>244</v>
      </c>
      <c r="H130" s="17"/>
      <c r="I130" s="17"/>
      <c r="J130" s="18"/>
      <c r="K130" s="157">
        <f>H112+H113+H114+H115+H116+H117+H118+H119+H120+H121+H122+H123+J112+J113+J114+J115+J116+J117+J118+J119+J120+J121+J122+J123+L112+L113+L114+L115+L116+L117+L118+L119+L120+L121+L122+H125+H126+H129+J125+J126+J129+L125+L129+L126+H128+J128+L128+L123</f>
        <v>0</v>
      </c>
      <c r="L130" s="18"/>
      <c r="M130" s="156" t="s">
        <v>244</v>
      </c>
      <c r="N130" s="17"/>
      <c r="O130" s="17"/>
      <c r="P130" s="18"/>
      <c r="Q130" s="157">
        <f>N112+N113+N114+N115+N116+N117+N118+N119+N120+N121+N122+N123+P112+P113+P114+P115+P116+P117+P118+P119+P120+P121+P122+P123+R112+R113+R114+R115+R116+R117+R118+R119+R120+R121+R122+N125+N126+N129+P125+P126+P129+R125+R129+R126+N128+P128+R128+R123</f>
        <v>0</v>
      </c>
      <c r="R130" s="18"/>
      <c r="S130" s="8"/>
      <c r="T130" s="8"/>
      <c r="U130" s="8"/>
      <c r="V130" s="8"/>
      <c r="W130" s="8"/>
      <c r="X130" s="8"/>
      <c r="Y130" s="8"/>
      <c r="Z130" s="8"/>
    </row>
    <row r="131" ht="15.0" customHeight="1">
      <c r="A131" s="158" t="s">
        <v>245</v>
      </c>
      <c r="B131" s="150"/>
      <c r="C131" s="150"/>
      <c r="D131" s="150"/>
      <c r="E131" s="150"/>
      <c r="F131" s="151"/>
      <c r="G131" s="158" t="s">
        <v>245</v>
      </c>
      <c r="H131" s="150"/>
      <c r="I131" s="150"/>
      <c r="J131" s="150"/>
      <c r="K131" s="150"/>
      <c r="L131" s="151"/>
      <c r="M131" s="158" t="s">
        <v>245</v>
      </c>
      <c r="N131" s="150"/>
      <c r="O131" s="150"/>
      <c r="P131" s="150"/>
      <c r="Q131" s="150"/>
      <c r="R131" s="151"/>
      <c r="S131" s="8"/>
      <c r="T131" s="8"/>
      <c r="U131" s="8"/>
      <c r="V131" s="8"/>
      <c r="W131" s="8"/>
      <c r="X131" s="8"/>
      <c r="Y131" s="8"/>
      <c r="Z131" s="8"/>
    </row>
    <row r="132" ht="15.0" customHeight="1">
      <c r="A132" s="159" t="s">
        <v>246</v>
      </c>
      <c r="B132" s="160"/>
      <c r="C132" s="107"/>
      <c r="D132" s="107"/>
      <c r="E132" s="107"/>
      <c r="F132" s="161"/>
      <c r="G132" s="159" t="s">
        <v>246</v>
      </c>
      <c r="H132" s="160"/>
      <c r="I132" s="107"/>
      <c r="J132" s="107"/>
      <c r="K132" s="107"/>
      <c r="L132" s="161"/>
      <c r="M132" s="159" t="s">
        <v>246</v>
      </c>
      <c r="N132" s="160"/>
      <c r="O132" s="107"/>
      <c r="P132" s="107"/>
      <c r="Q132" s="107"/>
      <c r="R132" s="161"/>
      <c r="S132" s="8"/>
      <c r="T132" s="8"/>
      <c r="U132" s="8"/>
      <c r="V132" s="8"/>
      <c r="W132" s="8"/>
      <c r="X132" s="8"/>
      <c r="Y132" s="8"/>
      <c r="Z132" s="8"/>
    </row>
    <row r="133" ht="15.0" customHeight="1">
      <c r="A133" s="162" t="s">
        <v>247</v>
      </c>
      <c r="B133" s="163"/>
      <c r="C133" s="111"/>
      <c r="D133" s="111"/>
      <c r="E133" s="111"/>
      <c r="F133" s="164"/>
      <c r="G133" s="162" t="s">
        <v>247</v>
      </c>
      <c r="H133" s="163"/>
      <c r="I133" s="111"/>
      <c r="J133" s="111"/>
      <c r="K133" s="111"/>
      <c r="L133" s="164"/>
      <c r="M133" s="162" t="s">
        <v>247</v>
      </c>
      <c r="N133" s="163"/>
      <c r="O133" s="111"/>
      <c r="P133" s="111"/>
      <c r="Q133" s="111"/>
      <c r="R133" s="164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0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0" customHeight="1">
      <c r="A157" s="135">
        <v>10.0</v>
      </c>
      <c r="B157" s="136"/>
      <c r="C157" s="136"/>
      <c r="D157" s="136"/>
      <c r="E157" s="136"/>
      <c r="F157" s="137"/>
      <c r="G157" s="135">
        <v>11.0</v>
      </c>
      <c r="H157" s="136"/>
      <c r="I157" s="136"/>
      <c r="J157" s="136"/>
      <c r="K157" s="136"/>
      <c r="L157" s="137"/>
      <c r="M157" s="135">
        <v>12.0</v>
      </c>
      <c r="N157" s="136"/>
      <c r="O157" s="136"/>
      <c r="P157" s="136"/>
      <c r="Q157" s="136"/>
      <c r="R157" s="137"/>
      <c r="S157" s="8"/>
      <c r="T157" s="8"/>
      <c r="U157" s="8"/>
      <c r="V157" s="8"/>
      <c r="W157" s="8"/>
      <c r="X157" s="8"/>
      <c r="Y157" s="8"/>
      <c r="Z157" s="8"/>
    </row>
    <row r="158" ht="15.0" customHeight="1">
      <c r="A158" s="138"/>
      <c r="B158" s="139" t="str">
        <f>VOTRECOMMANDE!$G$4</f>
        <v/>
      </c>
      <c r="F158" s="22"/>
      <c r="G158" s="138"/>
      <c r="H158" s="139" t="str">
        <f>VOTRECOMMANDE!$G$4</f>
        <v/>
      </c>
      <c r="L158" s="22"/>
      <c r="M158" s="138"/>
      <c r="N158" s="139" t="str">
        <f>VOTRECOMMANDE!$G$4</f>
        <v/>
      </c>
      <c r="R158" s="22"/>
      <c r="S158" s="8"/>
      <c r="T158" s="8"/>
      <c r="U158" s="8"/>
      <c r="V158" s="8"/>
      <c r="W158" s="8"/>
      <c r="X158" s="8"/>
      <c r="Y158" s="8"/>
      <c r="Z158" s="8"/>
    </row>
    <row r="159" ht="15.0" customHeight="1">
      <c r="A159" s="140" t="s">
        <v>239</v>
      </c>
      <c r="B159" s="141"/>
      <c r="C159" s="107"/>
      <c r="D159" s="107"/>
      <c r="E159" s="108"/>
      <c r="F159" s="142"/>
      <c r="G159" s="140" t="s">
        <v>239</v>
      </c>
      <c r="H159" s="141"/>
      <c r="I159" s="107"/>
      <c r="J159" s="107"/>
      <c r="K159" s="108"/>
      <c r="L159" s="142"/>
      <c r="M159" s="140" t="s">
        <v>239</v>
      </c>
      <c r="N159" s="141"/>
      <c r="O159" s="107"/>
      <c r="P159" s="107"/>
      <c r="Q159" s="108"/>
      <c r="R159" s="142"/>
      <c r="S159" s="8"/>
      <c r="T159" s="8"/>
      <c r="U159" s="8"/>
      <c r="V159" s="8"/>
      <c r="W159" s="8"/>
      <c r="X159" s="8"/>
      <c r="Y159" s="8"/>
      <c r="Z159" s="8"/>
    </row>
    <row r="160" ht="15.0" customHeight="1">
      <c r="A160" s="143"/>
      <c r="B160" s="144"/>
      <c r="C160" s="10"/>
      <c r="D160" s="10"/>
      <c r="E160" s="10"/>
      <c r="F160" s="145"/>
      <c r="G160" s="143"/>
      <c r="H160" s="144"/>
      <c r="I160" s="10"/>
      <c r="J160" s="10"/>
      <c r="K160" s="10"/>
      <c r="L160" s="145"/>
      <c r="M160" s="143"/>
      <c r="N160" s="144"/>
      <c r="O160" s="10"/>
      <c r="P160" s="10"/>
      <c r="Q160" s="10"/>
      <c r="R160" s="145"/>
      <c r="S160" s="8"/>
      <c r="T160" s="8"/>
      <c r="U160" s="8"/>
      <c r="V160" s="8"/>
      <c r="W160" s="8"/>
      <c r="X160" s="8"/>
      <c r="Y160" s="8"/>
      <c r="Z160" s="8"/>
    </row>
    <row r="161" ht="15.0" customHeight="1">
      <c r="A161" s="146"/>
      <c r="B161" s="147"/>
      <c r="C161" s="28"/>
      <c r="D161" s="28"/>
      <c r="E161" s="28"/>
      <c r="F161" s="29"/>
      <c r="G161" s="146"/>
      <c r="H161" s="147"/>
      <c r="I161" s="28"/>
      <c r="J161" s="28"/>
      <c r="K161" s="28"/>
      <c r="L161" s="29"/>
      <c r="M161" s="146"/>
      <c r="N161" s="147"/>
      <c r="O161" s="28"/>
      <c r="P161" s="28"/>
      <c r="Q161" s="28"/>
      <c r="R161" s="29"/>
      <c r="S161" s="8"/>
      <c r="T161" s="8"/>
      <c r="U161" s="8"/>
      <c r="V161" s="8"/>
      <c r="W161" s="8"/>
      <c r="X161" s="8"/>
      <c r="Y161" s="8"/>
      <c r="Z161" s="8"/>
    </row>
    <row r="162" ht="15.0" customHeight="1">
      <c r="A162" s="148" t="s">
        <v>240</v>
      </c>
      <c r="B162" s="136"/>
      <c r="C162" s="136"/>
      <c r="D162" s="136"/>
      <c r="E162" s="136"/>
      <c r="F162" s="137"/>
      <c r="G162" s="148" t="s">
        <v>240</v>
      </c>
      <c r="H162" s="136"/>
      <c r="I162" s="136"/>
      <c r="J162" s="136"/>
      <c r="K162" s="136"/>
      <c r="L162" s="137"/>
      <c r="M162" s="176" t="s">
        <v>240</v>
      </c>
      <c r="N162" s="17"/>
      <c r="O162" s="17"/>
      <c r="P162" s="17"/>
      <c r="Q162" s="17"/>
      <c r="R162" s="18"/>
      <c r="S162" s="8"/>
      <c r="T162" s="8"/>
      <c r="U162" s="8"/>
      <c r="V162" s="8"/>
      <c r="W162" s="8"/>
      <c r="X162" s="8"/>
      <c r="Y162" s="8"/>
      <c r="Z162" s="8"/>
    </row>
    <row r="163" ht="15.0" customHeight="1">
      <c r="A163" s="149" t="s">
        <v>241</v>
      </c>
      <c r="B163" s="150"/>
      <c r="C163" s="150"/>
      <c r="D163" s="150"/>
      <c r="E163" s="150"/>
      <c r="F163" s="151"/>
      <c r="G163" s="149" t="s">
        <v>241</v>
      </c>
      <c r="H163" s="150"/>
      <c r="I163" s="150"/>
      <c r="J163" s="150"/>
      <c r="K163" s="150"/>
      <c r="L163" s="151"/>
      <c r="M163" s="149" t="s">
        <v>241</v>
      </c>
      <c r="N163" s="150"/>
      <c r="O163" s="150"/>
      <c r="P163" s="150"/>
      <c r="Q163" s="150"/>
      <c r="R163" s="151"/>
      <c r="S163" s="8"/>
      <c r="T163" s="8"/>
      <c r="U163" s="8"/>
      <c r="V163" s="8"/>
      <c r="W163" s="8"/>
      <c r="X163" s="8"/>
      <c r="Y163" s="8"/>
      <c r="Z163" s="8"/>
    </row>
    <row r="164" ht="15.0" customHeight="1">
      <c r="A164" s="152" t="s">
        <v>153</v>
      </c>
      <c r="B164" s="62"/>
      <c r="C164" s="152" t="s">
        <v>177</v>
      </c>
      <c r="D164" s="62"/>
      <c r="E164" s="152" t="s">
        <v>201</v>
      </c>
      <c r="F164" s="153"/>
      <c r="G164" s="152" t="s">
        <v>153</v>
      </c>
      <c r="H164" s="62"/>
      <c r="I164" s="152" t="s">
        <v>177</v>
      </c>
      <c r="J164" s="62"/>
      <c r="K164" s="152" t="s">
        <v>201</v>
      </c>
      <c r="L164" s="153"/>
      <c r="M164" s="152" t="s">
        <v>153</v>
      </c>
      <c r="N164" s="62"/>
      <c r="O164" s="152" t="s">
        <v>177</v>
      </c>
      <c r="P164" s="62"/>
      <c r="Q164" s="152" t="s">
        <v>201</v>
      </c>
      <c r="R164" s="153"/>
      <c r="S164" s="8"/>
      <c r="T164" s="8"/>
      <c r="U164" s="8"/>
      <c r="V164" s="8"/>
      <c r="W164" s="8"/>
      <c r="X164" s="8"/>
      <c r="Y164" s="8"/>
      <c r="Z164" s="8"/>
    </row>
    <row r="165" ht="15.0" customHeight="1">
      <c r="A165" s="152" t="s">
        <v>155</v>
      </c>
      <c r="B165" s="62"/>
      <c r="C165" s="152" t="s">
        <v>179</v>
      </c>
      <c r="D165" s="62"/>
      <c r="E165" s="152" t="s">
        <v>203</v>
      </c>
      <c r="F165" s="153"/>
      <c r="G165" s="152" t="s">
        <v>155</v>
      </c>
      <c r="H165" s="62"/>
      <c r="I165" s="152" t="s">
        <v>179</v>
      </c>
      <c r="J165" s="62"/>
      <c r="K165" s="152" t="s">
        <v>203</v>
      </c>
      <c r="L165" s="153"/>
      <c r="M165" s="152" t="s">
        <v>155</v>
      </c>
      <c r="N165" s="62"/>
      <c r="O165" s="152" t="s">
        <v>179</v>
      </c>
      <c r="P165" s="62"/>
      <c r="Q165" s="152" t="s">
        <v>203</v>
      </c>
      <c r="R165" s="153"/>
      <c r="S165" s="8"/>
      <c r="T165" s="8"/>
      <c r="U165" s="8"/>
      <c r="V165" s="8"/>
      <c r="W165" s="8"/>
      <c r="X165" s="8"/>
      <c r="Y165" s="8"/>
      <c r="Z165" s="8"/>
    </row>
    <row r="166" ht="15.0" customHeight="1">
      <c r="A166" s="152" t="s">
        <v>157</v>
      </c>
      <c r="B166" s="62"/>
      <c r="C166" s="152" t="s">
        <v>181</v>
      </c>
      <c r="D166" s="62"/>
      <c r="E166" s="152" t="s">
        <v>205</v>
      </c>
      <c r="F166" s="153"/>
      <c r="G166" s="152" t="s">
        <v>157</v>
      </c>
      <c r="H166" s="62"/>
      <c r="I166" s="152" t="s">
        <v>181</v>
      </c>
      <c r="J166" s="62"/>
      <c r="K166" s="152" t="s">
        <v>205</v>
      </c>
      <c r="L166" s="153"/>
      <c r="M166" s="152" t="s">
        <v>157</v>
      </c>
      <c r="N166" s="62"/>
      <c r="O166" s="152" t="s">
        <v>181</v>
      </c>
      <c r="P166" s="62"/>
      <c r="Q166" s="152" t="s">
        <v>205</v>
      </c>
      <c r="R166" s="153"/>
      <c r="S166" s="8"/>
      <c r="T166" s="8"/>
      <c r="U166" s="8"/>
      <c r="V166" s="8"/>
      <c r="W166" s="8"/>
      <c r="X166" s="8"/>
      <c r="Y166" s="8"/>
      <c r="Z166" s="8"/>
    </row>
    <row r="167" ht="15.0" customHeight="1">
      <c r="A167" s="152" t="s">
        <v>159</v>
      </c>
      <c r="B167" s="62"/>
      <c r="C167" s="152" t="s">
        <v>183</v>
      </c>
      <c r="D167" s="62"/>
      <c r="E167" s="152" t="s">
        <v>207</v>
      </c>
      <c r="F167" s="153"/>
      <c r="G167" s="152" t="s">
        <v>159</v>
      </c>
      <c r="H167" s="62"/>
      <c r="I167" s="152" t="s">
        <v>183</v>
      </c>
      <c r="J167" s="62"/>
      <c r="K167" s="152" t="s">
        <v>207</v>
      </c>
      <c r="L167" s="153"/>
      <c r="M167" s="152" t="s">
        <v>159</v>
      </c>
      <c r="N167" s="62"/>
      <c r="O167" s="152" t="s">
        <v>183</v>
      </c>
      <c r="P167" s="62"/>
      <c r="Q167" s="152" t="s">
        <v>207</v>
      </c>
      <c r="R167" s="153"/>
      <c r="S167" s="8"/>
      <c r="T167" s="8"/>
      <c r="U167" s="8"/>
      <c r="V167" s="8"/>
      <c r="W167" s="8"/>
      <c r="X167" s="8"/>
      <c r="Y167" s="8"/>
      <c r="Z167" s="8"/>
    </row>
    <row r="168" ht="15.0" customHeight="1">
      <c r="A168" s="152" t="s">
        <v>161</v>
      </c>
      <c r="B168" s="62"/>
      <c r="C168" s="152" t="s">
        <v>185</v>
      </c>
      <c r="D168" s="62"/>
      <c r="E168" s="152" t="s">
        <v>209</v>
      </c>
      <c r="F168" s="153"/>
      <c r="G168" s="152" t="s">
        <v>161</v>
      </c>
      <c r="H168" s="62"/>
      <c r="I168" s="152" t="s">
        <v>185</v>
      </c>
      <c r="J168" s="62"/>
      <c r="K168" s="152" t="s">
        <v>209</v>
      </c>
      <c r="L168" s="153"/>
      <c r="M168" s="152" t="s">
        <v>161</v>
      </c>
      <c r="N168" s="62"/>
      <c r="O168" s="152" t="s">
        <v>185</v>
      </c>
      <c r="P168" s="62"/>
      <c r="Q168" s="152" t="s">
        <v>209</v>
      </c>
      <c r="R168" s="153"/>
      <c r="S168" s="8"/>
      <c r="T168" s="8"/>
      <c r="U168" s="8"/>
      <c r="V168" s="8"/>
      <c r="W168" s="8"/>
      <c r="X168" s="8"/>
      <c r="Y168" s="8"/>
      <c r="Z168" s="8"/>
    </row>
    <row r="169" ht="15.0" customHeight="1">
      <c r="A169" s="152" t="s">
        <v>163</v>
      </c>
      <c r="B169" s="62"/>
      <c r="C169" s="152" t="s">
        <v>187</v>
      </c>
      <c r="D169" s="62"/>
      <c r="E169" s="152" t="s">
        <v>211</v>
      </c>
      <c r="F169" s="153"/>
      <c r="G169" s="152" t="s">
        <v>163</v>
      </c>
      <c r="H169" s="62"/>
      <c r="I169" s="152" t="s">
        <v>187</v>
      </c>
      <c r="J169" s="62"/>
      <c r="K169" s="152" t="s">
        <v>211</v>
      </c>
      <c r="L169" s="153"/>
      <c r="M169" s="152" t="s">
        <v>163</v>
      </c>
      <c r="N169" s="62"/>
      <c r="O169" s="152" t="s">
        <v>187</v>
      </c>
      <c r="P169" s="62"/>
      <c r="Q169" s="152" t="s">
        <v>211</v>
      </c>
      <c r="R169" s="153"/>
      <c r="S169" s="8"/>
      <c r="T169" s="8"/>
      <c r="U169" s="8"/>
      <c r="V169" s="8"/>
      <c r="W169" s="8"/>
      <c r="X169" s="8"/>
      <c r="Y169" s="8"/>
      <c r="Z169" s="8"/>
    </row>
    <row r="170" ht="15.0" customHeight="1">
      <c r="A170" s="152" t="s">
        <v>165</v>
      </c>
      <c r="B170" s="62"/>
      <c r="C170" s="152" t="s">
        <v>189</v>
      </c>
      <c r="D170" s="62"/>
      <c r="E170" s="152" t="s">
        <v>213</v>
      </c>
      <c r="F170" s="153"/>
      <c r="G170" s="152" t="s">
        <v>165</v>
      </c>
      <c r="H170" s="62"/>
      <c r="I170" s="152" t="s">
        <v>189</v>
      </c>
      <c r="J170" s="62"/>
      <c r="K170" s="152" t="s">
        <v>213</v>
      </c>
      <c r="L170" s="153"/>
      <c r="M170" s="152" t="s">
        <v>165</v>
      </c>
      <c r="N170" s="62"/>
      <c r="O170" s="152" t="s">
        <v>189</v>
      </c>
      <c r="P170" s="62"/>
      <c r="Q170" s="152" t="s">
        <v>213</v>
      </c>
      <c r="R170" s="153"/>
      <c r="S170" s="8"/>
      <c r="T170" s="8"/>
      <c r="U170" s="8"/>
      <c r="V170" s="8"/>
      <c r="W170" s="8"/>
      <c r="X170" s="8"/>
      <c r="Y170" s="8"/>
      <c r="Z170" s="8"/>
    </row>
    <row r="171" ht="15.0" customHeight="1">
      <c r="A171" s="152" t="s">
        <v>167</v>
      </c>
      <c r="B171" s="62"/>
      <c r="C171" s="152" t="s">
        <v>191</v>
      </c>
      <c r="D171" s="62"/>
      <c r="E171" s="152" t="s">
        <v>215</v>
      </c>
      <c r="F171" s="153"/>
      <c r="G171" s="152" t="s">
        <v>167</v>
      </c>
      <c r="H171" s="62"/>
      <c r="I171" s="152" t="s">
        <v>191</v>
      </c>
      <c r="J171" s="62"/>
      <c r="K171" s="152" t="s">
        <v>215</v>
      </c>
      <c r="L171" s="153"/>
      <c r="M171" s="152" t="s">
        <v>167</v>
      </c>
      <c r="N171" s="62"/>
      <c r="O171" s="152" t="s">
        <v>191</v>
      </c>
      <c r="P171" s="62"/>
      <c r="Q171" s="152" t="s">
        <v>215</v>
      </c>
      <c r="R171" s="153"/>
      <c r="S171" s="8"/>
      <c r="T171" s="8"/>
      <c r="U171" s="8"/>
      <c r="V171" s="8"/>
      <c r="W171" s="8"/>
      <c r="X171" s="8"/>
      <c r="Y171" s="8"/>
      <c r="Z171" s="8"/>
    </row>
    <row r="172" ht="15.0" customHeight="1">
      <c r="A172" s="152" t="s">
        <v>169</v>
      </c>
      <c r="B172" s="62"/>
      <c r="C172" s="152" t="s">
        <v>193</v>
      </c>
      <c r="D172" s="62"/>
      <c r="E172" s="152" t="s">
        <v>217</v>
      </c>
      <c r="F172" s="153"/>
      <c r="G172" s="152" t="s">
        <v>169</v>
      </c>
      <c r="H172" s="62"/>
      <c r="I172" s="152" t="s">
        <v>193</v>
      </c>
      <c r="J172" s="62"/>
      <c r="K172" s="152" t="s">
        <v>217</v>
      </c>
      <c r="L172" s="153"/>
      <c r="M172" s="152" t="s">
        <v>169</v>
      </c>
      <c r="N172" s="62"/>
      <c r="O172" s="152" t="s">
        <v>193</v>
      </c>
      <c r="P172" s="62"/>
      <c r="Q172" s="152" t="s">
        <v>217</v>
      </c>
      <c r="R172" s="153"/>
      <c r="S172" s="8"/>
      <c r="T172" s="8"/>
      <c r="U172" s="8"/>
      <c r="V172" s="8"/>
      <c r="W172" s="8"/>
      <c r="X172" s="8"/>
      <c r="Y172" s="8"/>
      <c r="Z172" s="8"/>
    </row>
    <row r="173" ht="15.0" customHeight="1">
      <c r="A173" s="152" t="s">
        <v>171</v>
      </c>
      <c r="B173" s="62"/>
      <c r="C173" s="152" t="s">
        <v>195</v>
      </c>
      <c r="D173" s="62"/>
      <c r="E173" s="152" t="s">
        <v>219</v>
      </c>
      <c r="F173" s="153"/>
      <c r="G173" s="152" t="s">
        <v>171</v>
      </c>
      <c r="H173" s="62"/>
      <c r="I173" s="152" t="s">
        <v>195</v>
      </c>
      <c r="J173" s="62"/>
      <c r="K173" s="152" t="s">
        <v>219</v>
      </c>
      <c r="L173" s="153"/>
      <c r="M173" s="152" t="s">
        <v>171</v>
      </c>
      <c r="N173" s="62"/>
      <c r="O173" s="152" t="s">
        <v>195</v>
      </c>
      <c r="P173" s="62"/>
      <c r="Q173" s="152" t="s">
        <v>219</v>
      </c>
      <c r="R173" s="153"/>
      <c r="S173" s="8"/>
      <c r="T173" s="8"/>
      <c r="U173" s="8"/>
      <c r="V173" s="8"/>
      <c r="W173" s="8"/>
      <c r="X173" s="8"/>
      <c r="Y173" s="8"/>
      <c r="Z173" s="8"/>
    </row>
    <row r="174" ht="15.0" customHeight="1">
      <c r="A174" s="152" t="s">
        <v>173</v>
      </c>
      <c r="B174" s="62"/>
      <c r="C174" s="152" t="s">
        <v>197</v>
      </c>
      <c r="D174" s="62"/>
      <c r="E174" s="152" t="s">
        <v>221</v>
      </c>
      <c r="F174" s="153"/>
      <c r="G174" s="152" t="s">
        <v>173</v>
      </c>
      <c r="H174" s="62"/>
      <c r="I174" s="152" t="s">
        <v>197</v>
      </c>
      <c r="J174" s="62"/>
      <c r="K174" s="152" t="s">
        <v>221</v>
      </c>
      <c r="L174" s="153"/>
      <c r="M174" s="152" t="s">
        <v>173</v>
      </c>
      <c r="N174" s="62"/>
      <c r="O174" s="152" t="s">
        <v>197</v>
      </c>
      <c r="P174" s="62"/>
      <c r="Q174" s="152" t="s">
        <v>221</v>
      </c>
      <c r="R174" s="153"/>
      <c r="S174" s="8"/>
      <c r="T174" s="8"/>
      <c r="U174" s="8"/>
      <c r="V174" s="8"/>
      <c r="W174" s="8"/>
      <c r="X174" s="8"/>
      <c r="Y174" s="8"/>
      <c r="Z174" s="8"/>
    </row>
    <row r="175" ht="15.0" customHeight="1">
      <c r="A175" s="152" t="s">
        <v>175</v>
      </c>
      <c r="B175" s="62"/>
      <c r="C175" s="152" t="s">
        <v>199</v>
      </c>
      <c r="D175" s="62"/>
      <c r="E175" s="152"/>
      <c r="F175" s="155"/>
      <c r="G175" s="152" t="s">
        <v>175</v>
      </c>
      <c r="H175" s="62"/>
      <c r="I175" s="152" t="s">
        <v>199</v>
      </c>
      <c r="J175" s="62"/>
      <c r="K175" s="152"/>
      <c r="L175" s="155"/>
      <c r="M175" s="152" t="s">
        <v>175</v>
      </c>
      <c r="N175" s="62"/>
      <c r="O175" s="152" t="s">
        <v>199</v>
      </c>
      <c r="P175" s="62"/>
      <c r="Q175" s="152"/>
      <c r="R175" s="155"/>
      <c r="S175" s="8"/>
      <c r="T175" s="8"/>
      <c r="U175" s="8"/>
      <c r="V175" s="8"/>
      <c r="W175" s="8"/>
      <c r="X175" s="8"/>
      <c r="Y175" s="8"/>
      <c r="Z175" s="8"/>
    </row>
    <row r="176" ht="15.0" customHeight="1">
      <c r="A176" s="149" t="s">
        <v>242</v>
      </c>
      <c r="B176" s="150"/>
      <c r="C176" s="150"/>
      <c r="D176" s="150"/>
      <c r="E176" s="150"/>
      <c r="F176" s="151"/>
      <c r="G176" s="149" t="s">
        <v>242</v>
      </c>
      <c r="H176" s="150"/>
      <c r="I176" s="150"/>
      <c r="J176" s="150"/>
      <c r="K176" s="150"/>
      <c r="L176" s="151"/>
      <c r="M176" s="149" t="s">
        <v>242</v>
      </c>
      <c r="N176" s="150"/>
      <c r="O176" s="150"/>
      <c r="P176" s="150"/>
      <c r="Q176" s="150"/>
      <c r="R176" s="151"/>
      <c r="S176" s="8"/>
      <c r="T176" s="8"/>
      <c r="U176" s="8"/>
      <c r="V176" s="8"/>
      <c r="W176" s="8"/>
      <c r="X176" s="8"/>
      <c r="Y176" s="8"/>
      <c r="Z176" s="8"/>
    </row>
    <row r="177" ht="15.0" customHeight="1">
      <c r="A177" s="152" t="s">
        <v>193</v>
      </c>
      <c r="B177" s="62"/>
      <c r="C177" s="152" t="s">
        <v>171</v>
      </c>
      <c r="D177" s="62"/>
      <c r="E177" s="152" t="s">
        <v>195</v>
      </c>
      <c r="F177" s="153"/>
      <c r="G177" s="152" t="s">
        <v>193</v>
      </c>
      <c r="H177" s="62"/>
      <c r="I177" s="152" t="s">
        <v>171</v>
      </c>
      <c r="J177" s="62"/>
      <c r="K177" s="152" t="s">
        <v>195</v>
      </c>
      <c r="L177" s="153"/>
      <c r="M177" s="152" t="s">
        <v>193</v>
      </c>
      <c r="N177" s="62"/>
      <c r="O177" s="152" t="s">
        <v>171</v>
      </c>
      <c r="P177" s="62"/>
      <c r="Q177" s="152" t="s">
        <v>195</v>
      </c>
      <c r="R177" s="153"/>
      <c r="S177" s="8"/>
      <c r="T177" s="8"/>
      <c r="U177" s="8"/>
      <c r="V177" s="8"/>
      <c r="W177" s="8"/>
      <c r="X177" s="8"/>
      <c r="Y177" s="8"/>
      <c r="Z177" s="8"/>
    </row>
    <row r="178" ht="15.0" customHeight="1">
      <c r="A178" s="152" t="s">
        <v>203</v>
      </c>
      <c r="B178" s="62"/>
      <c r="C178" s="152"/>
      <c r="D178" s="62"/>
      <c r="E178" s="152"/>
      <c r="F178" s="153"/>
      <c r="G178" s="152" t="s">
        <v>203</v>
      </c>
      <c r="H178" s="62"/>
      <c r="I178" s="152"/>
      <c r="J178" s="62"/>
      <c r="K178" s="152"/>
      <c r="L178" s="153"/>
      <c r="M178" s="152" t="s">
        <v>203</v>
      </c>
      <c r="N178" s="62"/>
      <c r="O178" s="152"/>
      <c r="P178" s="62"/>
      <c r="Q178" s="152"/>
      <c r="R178" s="153"/>
      <c r="S178" s="8"/>
      <c r="T178" s="8"/>
      <c r="U178" s="8"/>
      <c r="V178" s="8"/>
      <c r="W178" s="8"/>
      <c r="X178" s="8"/>
      <c r="Y178" s="8"/>
      <c r="Z178" s="8"/>
    </row>
    <row r="179" ht="15.0" customHeight="1">
      <c r="A179" s="149" t="s">
        <v>243</v>
      </c>
      <c r="B179" s="150"/>
      <c r="C179" s="150"/>
      <c r="D179" s="150"/>
      <c r="E179" s="150"/>
      <c r="F179" s="151"/>
      <c r="G179" s="149" t="s">
        <v>243</v>
      </c>
      <c r="H179" s="150"/>
      <c r="I179" s="150"/>
      <c r="J179" s="150"/>
      <c r="K179" s="150"/>
      <c r="L179" s="151"/>
      <c r="M179" s="149" t="s">
        <v>243</v>
      </c>
      <c r="N179" s="150"/>
      <c r="O179" s="150"/>
      <c r="P179" s="150"/>
      <c r="Q179" s="150"/>
      <c r="R179" s="151"/>
      <c r="S179" s="8"/>
      <c r="T179" s="8"/>
      <c r="U179" s="8"/>
      <c r="V179" s="8"/>
      <c r="W179" s="8"/>
      <c r="X179" s="8"/>
      <c r="Y179" s="8"/>
      <c r="Z179" s="8"/>
    </row>
    <row r="180" ht="15.0" customHeight="1">
      <c r="A180" s="152" t="s">
        <v>231</v>
      </c>
      <c r="B180" s="62"/>
      <c r="C180" s="152" t="s">
        <v>235</v>
      </c>
      <c r="D180" s="62"/>
      <c r="E180" s="152" t="s">
        <v>237</v>
      </c>
      <c r="F180" s="153"/>
      <c r="G180" s="152" t="s">
        <v>231</v>
      </c>
      <c r="H180" s="62"/>
      <c r="I180" s="152" t="s">
        <v>235</v>
      </c>
      <c r="J180" s="62"/>
      <c r="K180" s="152" t="s">
        <v>237</v>
      </c>
      <c r="L180" s="153"/>
      <c r="M180" s="152" t="s">
        <v>231</v>
      </c>
      <c r="N180" s="62"/>
      <c r="O180" s="152" t="s">
        <v>235</v>
      </c>
      <c r="P180" s="62"/>
      <c r="Q180" s="152" t="s">
        <v>237</v>
      </c>
      <c r="R180" s="153"/>
      <c r="S180" s="8"/>
      <c r="T180" s="8"/>
      <c r="U180" s="8"/>
      <c r="V180" s="8"/>
      <c r="W180" s="8"/>
      <c r="X180" s="8"/>
      <c r="Y180" s="8"/>
      <c r="Z180" s="8"/>
    </row>
    <row r="181" ht="15.0" customHeight="1">
      <c r="A181" s="152" t="s">
        <v>233</v>
      </c>
      <c r="B181" s="62"/>
      <c r="C181" s="152"/>
      <c r="D181" s="62"/>
      <c r="E181" s="152"/>
      <c r="F181" s="153"/>
      <c r="G181" s="152" t="s">
        <v>233</v>
      </c>
      <c r="H181" s="62"/>
      <c r="I181" s="152"/>
      <c r="J181" s="62"/>
      <c r="K181" s="152"/>
      <c r="L181" s="153"/>
      <c r="M181" s="152" t="s">
        <v>233</v>
      </c>
      <c r="N181" s="62"/>
      <c r="O181" s="152"/>
      <c r="P181" s="62"/>
      <c r="Q181" s="152"/>
      <c r="R181" s="153"/>
      <c r="S181" s="8"/>
      <c r="T181" s="8"/>
      <c r="U181" s="8"/>
      <c r="V181" s="8"/>
      <c r="W181" s="8"/>
      <c r="X181" s="8"/>
      <c r="Y181" s="8"/>
      <c r="Z181" s="8"/>
    </row>
    <row r="182" ht="15.0" customHeight="1">
      <c r="A182" s="156" t="s">
        <v>244</v>
      </c>
      <c r="B182" s="17"/>
      <c r="C182" s="17"/>
      <c r="D182" s="18"/>
      <c r="E182" s="157">
        <f>B164+B165+B166+B167+B168+B169+B170+B171+B172+B173+B174+B175+D164+D165+D166+D167+D168+D169+D170+D171+D172+D173+D174+D175+F164+F165+F166+F167+F168+F169+F170+F171+F172+F173+F174+B177+B178+B181+D177+D178+D181+F177+F181+F178+B180+D180+F180+F175</f>
        <v>0</v>
      </c>
      <c r="F182" s="18"/>
      <c r="G182" s="156" t="s">
        <v>244</v>
      </c>
      <c r="H182" s="17"/>
      <c r="I182" s="17"/>
      <c r="J182" s="18"/>
      <c r="K182" s="157">
        <f>H164+H165+H166+H167+H168+H169+H170+H171+H172+H173+H174+H175+J164+J165+J166+J167+J168+J169+J170+J171+J172+J173+J174+J175+L164+L165+L166+L167+L168+L169+L170+L171+L172+L173+L174+H177+H178+H181+J177+J178+J181+L177+L181+L178+H180+J180+L180+L175</f>
        <v>0</v>
      </c>
      <c r="L182" s="18"/>
      <c r="M182" s="156" t="s">
        <v>244</v>
      </c>
      <c r="N182" s="17"/>
      <c r="O182" s="17"/>
      <c r="P182" s="18"/>
      <c r="Q182" s="157">
        <f>N164+N165+N166+N167+N168+N169+N170+N171+N172+N173+N174+N175+P164+P165+P166+P167+P168+P169+P170+P171+P172+P173+P174+P175+R164+R165+R166+R167+R168+R169+R170+R171+R172+R173+R174+N177+N178+N181+P177+P178+P181+R177+R181+R178+N180+P180+R180+R175</f>
        <v>0</v>
      </c>
      <c r="R182" s="18"/>
      <c r="S182" s="8"/>
      <c r="T182" s="8"/>
      <c r="U182" s="8"/>
      <c r="V182" s="8"/>
      <c r="W182" s="8"/>
      <c r="X182" s="8"/>
      <c r="Y182" s="8"/>
      <c r="Z182" s="8"/>
    </row>
    <row r="183" ht="15.0" customHeight="1">
      <c r="A183" s="158" t="s">
        <v>245</v>
      </c>
      <c r="B183" s="150"/>
      <c r="C183" s="150"/>
      <c r="D183" s="150"/>
      <c r="E183" s="150"/>
      <c r="F183" s="151"/>
      <c r="G183" s="158" t="s">
        <v>245</v>
      </c>
      <c r="H183" s="150"/>
      <c r="I183" s="150"/>
      <c r="J183" s="150"/>
      <c r="K183" s="150"/>
      <c r="L183" s="151"/>
      <c r="M183" s="158" t="s">
        <v>245</v>
      </c>
      <c r="N183" s="150"/>
      <c r="O183" s="150"/>
      <c r="P183" s="150"/>
      <c r="Q183" s="150"/>
      <c r="R183" s="151"/>
      <c r="S183" s="8"/>
      <c r="T183" s="8"/>
      <c r="U183" s="8"/>
      <c r="V183" s="8"/>
      <c r="W183" s="8"/>
      <c r="X183" s="8"/>
      <c r="Y183" s="8"/>
      <c r="Z183" s="8"/>
    </row>
    <row r="184" ht="15.0" customHeight="1">
      <c r="A184" s="159" t="s">
        <v>246</v>
      </c>
      <c r="B184" s="160"/>
      <c r="C184" s="107"/>
      <c r="D184" s="107"/>
      <c r="E184" s="107"/>
      <c r="F184" s="161"/>
      <c r="G184" s="159" t="s">
        <v>246</v>
      </c>
      <c r="H184" s="160"/>
      <c r="I184" s="107"/>
      <c r="J184" s="107"/>
      <c r="K184" s="107"/>
      <c r="L184" s="161"/>
      <c r="M184" s="159" t="s">
        <v>246</v>
      </c>
      <c r="N184" s="160"/>
      <c r="O184" s="107"/>
      <c r="P184" s="107"/>
      <c r="Q184" s="107"/>
      <c r="R184" s="161"/>
      <c r="S184" s="8"/>
      <c r="T184" s="8"/>
      <c r="U184" s="8"/>
      <c r="V184" s="8"/>
      <c r="W184" s="8"/>
      <c r="X184" s="8"/>
      <c r="Y184" s="8"/>
      <c r="Z184" s="8"/>
    </row>
    <row r="185" ht="15.0" customHeight="1">
      <c r="A185" s="162" t="s">
        <v>247</v>
      </c>
      <c r="B185" s="163"/>
      <c r="C185" s="111"/>
      <c r="D185" s="111"/>
      <c r="E185" s="111"/>
      <c r="F185" s="164"/>
      <c r="G185" s="162" t="s">
        <v>247</v>
      </c>
      <c r="H185" s="163"/>
      <c r="I185" s="111"/>
      <c r="J185" s="111"/>
      <c r="K185" s="111"/>
      <c r="L185" s="164"/>
      <c r="M185" s="162" t="s">
        <v>247</v>
      </c>
      <c r="N185" s="163"/>
      <c r="O185" s="111"/>
      <c r="P185" s="111"/>
      <c r="Q185" s="111"/>
      <c r="R185" s="164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0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0" customHeight="1">
      <c r="A209" s="135">
        <v>13.0</v>
      </c>
      <c r="B209" s="136"/>
      <c r="C209" s="136"/>
      <c r="D209" s="136"/>
      <c r="E209" s="136"/>
      <c r="F209" s="137"/>
      <c r="G209" s="135">
        <v>14.0</v>
      </c>
      <c r="H209" s="136"/>
      <c r="I209" s="136"/>
      <c r="J209" s="136"/>
      <c r="K209" s="136"/>
      <c r="L209" s="137"/>
      <c r="M209" s="135">
        <v>15.0</v>
      </c>
      <c r="N209" s="136"/>
      <c r="O209" s="136"/>
      <c r="P209" s="136"/>
      <c r="Q209" s="136"/>
      <c r="R209" s="137"/>
      <c r="S209" s="8"/>
      <c r="T209" s="8"/>
      <c r="U209" s="8"/>
      <c r="V209" s="8"/>
      <c r="W209" s="8"/>
      <c r="X209" s="8"/>
      <c r="Y209" s="8"/>
      <c r="Z209" s="8"/>
    </row>
    <row r="210" ht="15.0" customHeight="1">
      <c r="A210" s="138"/>
      <c r="B210" s="139" t="str">
        <f>VOTRECOMMANDE!$G$4</f>
        <v/>
      </c>
      <c r="F210" s="22"/>
      <c r="G210" s="138"/>
      <c r="H210" s="139" t="str">
        <f>VOTRECOMMANDE!$G$4</f>
        <v/>
      </c>
      <c r="L210" s="22"/>
      <c r="M210" s="138"/>
      <c r="N210" s="139" t="str">
        <f>VOTRECOMMANDE!$G$4</f>
        <v/>
      </c>
      <c r="R210" s="22"/>
      <c r="S210" s="8"/>
      <c r="T210" s="8"/>
      <c r="U210" s="8"/>
      <c r="V210" s="8"/>
      <c r="W210" s="8"/>
      <c r="X210" s="8"/>
      <c r="Y210" s="8"/>
      <c r="Z210" s="8"/>
    </row>
    <row r="211" ht="15.0" customHeight="1">
      <c r="A211" s="140" t="s">
        <v>239</v>
      </c>
      <c r="B211" s="141"/>
      <c r="C211" s="107"/>
      <c r="D211" s="107"/>
      <c r="E211" s="108"/>
      <c r="F211" s="142"/>
      <c r="G211" s="140" t="s">
        <v>239</v>
      </c>
      <c r="H211" s="141"/>
      <c r="I211" s="107"/>
      <c r="J211" s="107"/>
      <c r="K211" s="108"/>
      <c r="L211" s="142"/>
      <c r="M211" s="140" t="s">
        <v>239</v>
      </c>
      <c r="N211" s="141"/>
      <c r="O211" s="107"/>
      <c r="P211" s="107"/>
      <c r="Q211" s="108"/>
      <c r="R211" s="142"/>
      <c r="S211" s="8"/>
      <c r="T211" s="8"/>
      <c r="U211" s="8"/>
      <c r="V211" s="8"/>
      <c r="W211" s="8"/>
      <c r="X211" s="8"/>
      <c r="Y211" s="8"/>
      <c r="Z211" s="8"/>
    </row>
    <row r="212" ht="15.0" customHeight="1">
      <c r="A212" s="143"/>
      <c r="B212" s="144"/>
      <c r="C212" s="10"/>
      <c r="D212" s="10"/>
      <c r="E212" s="10"/>
      <c r="F212" s="145"/>
      <c r="G212" s="143"/>
      <c r="H212" s="144"/>
      <c r="I212" s="10"/>
      <c r="J212" s="10"/>
      <c r="K212" s="10"/>
      <c r="L212" s="145"/>
      <c r="M212" s="143"/>
      <c r="N212" s="144"/>
      <c r="O212" s="10"/>
      <c r="P212" s="10"/>
      <c r="Q212" s="10"/>
      <c r="R212" s="145"/>
      <c r="S212" s="8"/>
      <c r="T212" s="8"/>
      <c r="U212" s="8"/>
      <c r="V212" s="8"/>
      <c r="W212" s="8"/>
      <c r="X212" s="8"/>
      <c r="Y212" s="8"/>
      <c r="Z212" s="8"/>
    </row>
    <row r="213" ht="15.0" customHeight="1">
      <c r="A213" s="146"/>
      <c r="B213" s="147"/>
      <c r="C213" s="28"/>
      <c r="D213" s="28"/>
      <c r="E213" s="28"/>
      <c r="F213" s="29"/>
      <c r="G213" s="146"/>
      <c r="H213" s="147"/>
      <c r="I213" s="28"/>
      <c r="J213" s="28"/>
      <c r="K213" s="28"/>
      <c r="L213" s="29"/>
      <c r="M213" s="146"/>
      <c r="N213" s="147"/>
      <c r="O213" s="28"/>
      <c r="P213" s="28"/>
      <c r="Q213" s="28"/>
      <c r="R213" s="29"/>
      <c r="S213" s="8"/>
      <c r="T213" s="8"/>
      <c r="U213" s="8"/>
      <c r="V213" s="8"/>
      <c r="W213" s="8"/>
      <c r="X213" s="8"/>
      <c r="Y213" s="8"/>
      <c r="Z213" s="8"/>
    </row>
    <row r="214" ht="15.0" customHeight="1">
      <c r="A214" s="148" t="s">
        <v>240</v>
      </c>
      <c r="B214" s="136"/>
      <c r="C214" s="136"/>
      <c r="D214" s="136"/>
      <c r="E214" s="136"/>
      <c r="F214" s="137"/>
      <c r="G214" s="148" t="s">
        <v>240</v>
      </c>
      <c r="H214" s="136"/>
      <c r="I214" s="136"/>
      <c r="J214" s="136"/>
      <c r="K214" s="136"/>
      <c r="L214" s="137"/>
      <c r="M214" s="176" t="s">
        <v>240</v>
      </c>
      <c r="N214" s="17"/>
      <c r="O214" s="17"/>
      <c r="P214" s="17"/>
      <c r="Q214" s="17"/>
      <c r="R214" s="18"/>
      <c r="S214" s="8"/>
      <c r="T214" s="8"/>
      <c r="U214" s="8"/>
      <c r="V214" s="8"/>
      <c r="W214" s="8"/>
      <c r="X214" s="8"/>
      <c r="Y214" s="8"/>
      <c r="Z214" s="8"/>
    </row>
    <row r="215" ht="15.0" customHeight="1">
      <c r="A215" s="149" t="s">
        <v>241</v>
      </c>
      <c r="B215" s="150"/>
      <c r="C215" s="150"/>
      <c r="D215" s="150"/>
      <c r="E215" s="150"/>
      <c r="F215" s="151"/>
      <c r="G215" s="149" t="s">
        <v>241</v>
      </c>
      <c r="H215" s="150"/>
      <c r="I215" s="150"/>
      <c r="J215" s="150"/>
      <c r="K215" s="150"/>
      <c r="L215" s="151"/>
      <c r="M215" s="149" t="s">
        <v>241</v>
      </c>
      <c r="N215" s="150"/>
      <c r="O215" s="150"/>
      <c r="P215" s="150"/>
      <c r="Q215" s="150"/>
      <c r="R215" s="151"/>
      <c r="S215" s="8"/>
      <c r="T215" s="8"/>
      <c r="U215" s="8"/>
      <c r="V215" s="8"/>
      <c r="W215" s="8"/>
      <c r="X215" s="8"/>
      <c r="Y215" s="8"/>
      <c r="Z215" s="8"/>
    </row>
    <row r="216" ht="15.0" customHeight="1">
      <c r="A216" s="152" t="s">
        <v>153</v>
      </c>
      <c r="B216" s="62"/>
      <c r="C216" s="152" t="s">
        <v>177</v>
      </c>
      <c r="D216" s="62"/>
      <c r="E216" s="152" t="s">
        <v>201</v>
      </c>
      <c r="F216" s="153"/>
      <c r="G216" s="152" t="s">
        <v>153</v>
      </c>
      <c r="H216" s="62"/>
      <c r="I216" s="152" t="s">
        <v>177</v>
      </c>
      <c r="J216" s="62"/>
      <c r="K216" s="152" t="s">
        <v>201</v>
      </c>
      <c r="L216" s="153"/>
      <c r="M216" s="152" t="s">
        <v>153</v>
      </c>
      <c r="N216" s="62"/>
      <c r="O216" s="152" t="s">
        <v>177</v>
      </c>
      <c r="P216" s="62"/>
      <c r="Q216" s="152" t="s">
        <v>201</v>
      </c>
      <c r="R216" s="153"/>
      <c r="S216" s="8"/>
      <c r="T216" s="8"/>
      <c r="U216" s="8"/>
      <c r="V216" s="8"/>
      <c r="W216" s="8"/>
      <c r="X216" s="8"/>
      <c r="Y216" s="8"/>
      <c r="Z216" s="8"/>
    </row>
    <row r="217" ht="15.0" customHeight="1">
      <c r="A217" s="152" t="s">
        <v>155</v>
      </c>
      <c r="B217" s="62"/>
      <c r="C217" s="152" t="s">
        <v>179</v>
      </c>
      <c r="D217" s="62"/>
      <c r="E217" s="152" t="s">
        <v>203</v>
      </c>
      <c r="F217" s="153"/>
      <c r="G217" s="152" t="s">
        <v>155</v>
      </c>
      <c r="H217" s="62"/>
      <c r="I217" s="152" t="s">
        <v>179</v>
      </c>
      <c r="J217" s="62"/>
      <c r="K217" s="152" t="s">
        <v>203</v>
      </c>
      <c r="L217" s="153"/>
      <c r="M217" s="152" t="s">
        <v>155</v>
      </c>
      <c r="N217" s="62"/>
      <c r="O217" s="152" t="s">
        <v>179</v>
      </c>
      <c r="P217" s="62"/>
      <c r="Q217" s="152" t="s">
        <v>203</v>
      </c>
      <c r="R217" s="153"/>
      <c r="S217" s="8"/>
      <c r="T217" s="8"/>
      <c r="U217" s="8"/>
      <c r="V217" s="8"/>
      <c r="W217" s="8"/>
      <c r="X217" s="8"/>
      <c r="Y217" s="8"/>
      <c r="Z217" s="8"/>
    </row>
    <row r="218" ht="15.0" customHeight="1">
      <c r="A218" s="152" t="s">
        <v>157</v>
      </c>
      <c r="B218" s="62"/>
      <c r="C218" s="152" t="s">
        <v>181</v>
      </c>
      <c r="D218" s="62"/>
      <c r="E218" s="152" t="s">
        <v>205</v>
      </c>
      <c r="F218" s="153"/>
      <c r="G218" s="152" t="s">
        <v>157</v>
      </c>
      <c r="H218" s="62"/>
      <c r="I218" s="152" t="s">
        <v>181</v>
      </c>
      <c r="J218" s="62"/>
      <c r="K218" s="152" t="s">
        <v>205</v>
      </c>
      <c r="L218" s="153"/>
      <c r="M218" s="152" t="s">
        <v>157</v>
      </c>
      <c r="N218" s="62"/>
      <c r="O218" s="152" t="s">
        <v>181</v>
      </c>
      <c r="P218" s="62"/>
      <c r="Q218" s="152" t="s">
        <v>205</v>
      </c>
      <c r="R218" s="153"/>
      <c r="S218" s="8"/>
      <c r="T218" s="8"/>
      <c r="U218" s="8"/>
      <c r="V218" s="8"/>
      <c r="W218" s="8"/>
      <c r="X218" s="8"/>
      <c r="Y218" s="8"/>
      <c r="Z218" s="8"/>
    </row>
    <row r="219" ht="15.0" customHeight="1">
      <c r="A219" s="152" t="s">
        <v>159</v>
      </c>
      <c r="B219" s="62"/>
      <c r="C219" s="152" t="s">
        <v>183</v>
      </c>
      <c r="D219" s="62"/>
      <c r="E219" s="152" t="s">
        <v>207</v>
      </c>
      <c r="F219" s="153"/>
      <c r="G219" s="152" t="s">
        <v>159</v>
      </c>
      <c r="H219" s="62"/>
      <c r="I219" s="152" t="s">
        <v>183</v>
      </c>
      <c r="J219" s="62"/>
      <c r="K219" s="152" t="s">
        <v>207</v>
      </c>
      <c r="L219" s="153"/>
      <c r="M219" s="152" t="s">
        <v>159</v>
      </c>
      <c r="N219" s="62"/>
      <c r="O219" s="152" t="s">
        <v>183</v>
      </c>
      <c r="P219" s="62"/>
      <c r="Q219" s="152" t="s">
        <v>207</v>
      </c>
      <c r="R219" s="153"/>
      <c r="S219" s="8"/>
      <c r="T219" s="8"/>
      <c r="U219" s="8"/>
      <c r="V219" s="8"/>
      <c r="W219" s="8"/>
      <c r="X219" s="8"/>
      <c r="Y219" s="8"/>
      <c r="Z219" s="8"/>
    </row>
    <row r="220" ht="15.0" customHeight="1">
      <c r="A220" s="152" t="s">
        <v>161</v>
      </c>
      <c r="B220" s="62"/>
      <c r="C220" s="152" t="s">
        <v>185</v>
      </c>
      <c r="D220" s="62"/>
      <c r="E220" s="152" t="s">
        <v>209</v>
      </c>
      <c r="F220" s="153"/>
      <c r="G220" s="152" t="s">
        <v>161</v>
      </c>
      <c r="H220" s="62"/>
      <c r="I220" s="152" t="s">
        <v>185</v>
      </c>
      <c r="J220" s="62"/>
      <c r="K220" s="152" t="s">
        <v>209</v>
      </c>
      <c r="L220" s="153"/>
      <c r="M220" s="152" t="s">
        <v>161</v>
      </c>
      <c r="N220" s="62"/>
      <c r="O220" s="152" t="s">
        <v>185</v>
      </c>
      <c r="P220" s="62"/>
      <c r="Q220" s="152" t="s">
        <v>209</v>
      </c>
      <c r="R220" s="153"/>
      <c r="S220" s="8"/>
      <c r="T220" s="8"/>
      <c r="U220" s="8"/>
      <c r="V220" s="8"/>
      <c r="W220" s="8"/>
      <c r="X220" s="8"/>
      <c r="Y220" s="8"/>
      <c r="Z220" s="8"/>
    </row>
    <row r="221" ht="15.0" customHeight="1">
      <c r="A221" s="152" t="s">
        <v>163</v>
      </c>
      <c r="B221" s="62"/>
      <c r="C221" s="152" t="s">
        <v>187</v>
      </c>
      <c r="D221" s="62"/>
      <c r="E221" s="152" t="s">
        <v>211</v>
      </c>
      <c r="F221" s="153"/>
      <c r="G221" s="152" t="s">
        <v>163</v>
      </c>
      <c r="H221" s="62"/>
      <c r="I221" s="152" t="s">
        <v>187</v>
      </c>
      <c r="J221" s="62"/>
      <c r="K221" s="152" t="s">
        <v>211</v>
      </c>
      <c r="L221" s="153"/>
      <c r="M221" s="152" t="s">
        <v>163</v>
      </c>
      <c r="N221" s="62"/>
      <c r="O221" s="152" t="s">
        <v>187</v>
      </c>
      <c r="P221" s="62"/>
      <c r="Q221" s="152" t="s">
        <v>211</v>
      </c>
      <c r="R221" s="153"/>
      <c r="S221" s="8"/>
      <c r="T221" s="8"/>
      <c r="U221" s="8"/>
      <c r="V221" s="8"/>
      <c r="W221" s="8"/>
      <c r="X221" s="8"/>
      <c r="Y221" s="8"/>
      <c r="Z221" s="8"/>
    </row>
    <row r="222" ht="15.0" customHeight="1">
      <c r="A222" s="152" t="s">
        <v>165</v>
      </c>
      <c r="B222" s="62"/>
      <c r="C222" s="152" t="s">
        <v>189</v>
      </c>
      <c r="D222" s="62"/>
      <c r="E222" s="152" t="s">
        <v>213</v>
      </c>
      <c r="F222" s="153"/>
      <c r="G222" s="152" t="s">
        <v>165</v>
      </c>
      <c r="H222" s="62"/>
      <c r="I222" s="152" t="s">
        <v>189</v>
      </c>
      <c r="J222" s="62"/>
      <c r="K222" s="152" t="s">
        <v>213</v>
      </c>
      <c r="L222" s="153"/>
      <c r="M222" s="152" t="s">
        <v>165</v>
      </c>
      <c r="N222" s="62"/>
      <c r="O222" s="152" t="s">
        <v>189</v>
      </c>
      <c r="P222" s="62"/>
      <c r="Q222" s="152" t="s">
        <v>213</v>
      </c>
      <c r="R222" s="153"/>
      <c r="S222" s="8"/>
      <c r="T222" s="8"/>
      <c r="U222" s="8"/>
      <c r="V222" s="8"/>
      <c r="W222" s="8"/>
      <c r="X222" s="8"/>
      <c r="Y222" s="8"/>
      <c r="Z222" s="8"/>
    </row>
    <row r="223" ht="15.0" customHeight="1">
      <c r="A223" s="152" t="s">
        <v>167</v>
      </c>
      <c r="B223" s="62"/>
      <c r="C223" s="152" t="s">
        <v>191</v>
      </c>
      <c r="D223" s="62"/>
      <c r="E223" s="152" t="s">
        <v>215</v>
      </c>
      <c r="F223" s="153"/>
      <c r="G223" s="152" t="s">
        <v>167</v>
      </c>
      <c r="H223" s="62"/>
      <c r="I223" s="152" t="s">
        <v>191</v>
      </c>
      <c r="J223" s="62"/>
      <c r="K223" s="152" t="s">
        <v>215</v>
      </c>
      <c r="L223" s="153"/>
      <c r="M223" s="152" t="s">
        <v>167</v>
      </c>
      <c r="N223" s="62"/>
      <c r="O223" s="152" t="s">
        <v>191</v>
      </c>
      <c r="P223" s="62"/>
      <c r="Q223" s="152" t="s">
        <v>215</v>
      </c>
      <c r="R223" s="153"/>
      <c r="S223" s="8"/>
      <c r="T223" s="8"/>
      <c r="U223" s="8"/>
      <c r="V223" s="8"/>
      <c r="W223" s="8"/>
      <c r="X223" s="8"/>
      <c r="Y223" s="8"/>
      <c r="Z223" s="8"/>
    </row>
    <row r="224" ht="15.0" customHeight="1">
      <c r="A224" s="152" t="s">
        <v>169</v>
      </c>
      <c r="B224" s="62"/>
      <c r="C224" s="152" t="s">
        <v>193</v>
      </c>
      <c r="D224" s="62"/>
      <c r="E224" s="152" t="s">
        <v>217</v>
      </c>
      <c r="F224" s="153"/>
      <c r="G224" s="152" t="s">
        <v>169</v>
      </c>
      <c r="H224" s="62"/>
      <c r="I224" s="152" t="s">
        <v>193</v>
      </c>
      <c r="J224" s="62"/>
      <c r="K224" s="152" t="s">
        <v>217</v>
      </c>
      <c r="L224" s="153"/>
      <c r="M224" s="152" t="s">
        <v>169</v>
      </c>
      <c r="N224" s="62"/>
      <c r="O224" s="152" t="s">
        <v>193</v>
      </c>
      <c r="P224" s="62"/>
      <c r="Q224" s="152" t="s">
        <v>217</v>
      </c>
      <c r="R224" s="153"/>
      <c r="S224" s="8"/>
      <c r="T224" s="8"/>
      <c r="U224" s="8"/>
      <c r="V224" s="8"/>
      <c r="W224" s="8"/>
      <c r="X224" s="8"/>
      <c r="Y224" s="8"/>
      <c r="Z224" s="8"/>
    </row>
    <row r="225" ht="15.0" customHeight="1">
      <c r="A225" s="152" t="s">
        <v>171</v>
      </c>
      <c r="B225" s="62"/>
      <c r="C225" s="152" t="s">
        <v>195</v>
      </c>
      <c r="D225" s="62"/>
      <c r="E225" s="152" t="s">
        <v>219</v>
      </c>
      <c r="F225" s="153"/>
      <c r="G225" s="152" t="s">
        <v>171</v>
      </c>
      <c r="H225" s="62"/>
      <c r="I225" s="152" t="s">
        <v>195</v>
      </c>
      <c r="J225" s="62"/>
      <c r="K225" s="152" t="s">
        <v>219</v>
      </c>
      <c r="L225" s="153"/>
      <c r="M225" s="152" t="s">
        <v>171</v>
      </c>
      <c r="N225" s="62"/>
      <c r="O225" s="152" t="s">
        <v>195</v>
      </c>
      <c r="P225" s="62"/>
      <c r="Q225" s="152" t="s">
        <v>219</v>
      </c>
      <c r="R225" s="153"/>
      <c r="S225" s="8"/>
      <c r="T225" s="8"/>
      <c r="U225" s="8"/>
      <c r="V225" s="8"/>
      <c r="W225" s="8"/>
      <c r="X225" s="8"/>
      <c r="Y225" s="8"/>
      <c r="Z225" s="8"/>
    </row>
    <row r="226" ht="15.0" customHeight="1">
      <c r="A226" s="152" t="s">
        <v>173</v>
      </c>
      <c r="B226" s="62"/>
      <c r="C226" s="152" t="s">
        <v>197</v>
      </c>
      <c r="D226" s="62"/>
      <c r="E226" s="152" t="s">
        <v>221</v>
      </c>
      <c r="F226" s="153"/>
      <c r="G226" s="152" t="s">
        <v>173</v>
      </c>
      <c r="H226" s="62"/>
      <c r="I226" s="152" t="s">
        <v>197</v>
      </c>
      <c r="J226" s="62"/>
      <c r="K226" s="152" t="s">
        <v>221</v>
      </c>
      <c r="L226" s="153"/>
      <c r="M226" s="152" t="s">
        <v>173</v>
      </c>
      <c r="N226" s="62"/>
      <c r="O226" s="152" t="s">
        <v>197</v>
      </c>
      <c r="P226" s="62"/>
      <c r="Q226" s="152" t="s">
        <v>221</v>
      </c>
      <c r="R226" s="153"/>
      <c r="S226" s="8"/>
      <c r="T226" s="8"/>
      <c r="U226" s="8"/>
      <c r="V226" s="8"/>
      <c r="W226" s="8"/>
      <c r="X226" s="8"/>
      <c r="Y226" s="8"/>
      <c r="Z226" s="8"/>
    </row>
    <row r="227" ht="15.0" customHeight="1">
      <c r="A227" s="152" t="s">
        <v>175</v>
      </c>
      <c r="B227" s="62"/>
      <c r="C227" s="152" t="s">
        <v>199</v>
      </c>
      <c r="D227" s="62"/>
      <c r="E227" s="152"/>
      <c r="F227" s="155"/>
      <c r="G227" s="152" t="s">
        <v>175</v>
      </c>
      <c r="H227" s="62"/>
      <c r="I227" s="152" t="s">
        <v>199</v>
      </c>
      <c r="J227" s="62"/>
      <c r="K227" s="152"/>
      <c r="L227" s="155"/>
      <c r="M227" s="152" t="s">
        <v>175</v>
      </c>
      <c r="N227" s="62"/>
      <c r="O227" s="152" t="s">
        <v>199</v>
      </c>
      <c r="P227" s="62"/>
      <c r="Q227" s="152"/>
      <c r="R227" s="155"/>
      <c r="S227" s="8"/>
      <c r="T227" s="8"/>
      <c r="U227" s="8"/>
      <c r="V227" s="8"/>
      <c r="W227" s="8"/>
      <c r="X227" s="8"/>
      <c r="Y227" s="8"/>
      <c r="Z227" s="8"/>
    </row>
    <row r="228" ht="15.0" customHeight="1">
      <c r="A228" s="149" t="s">
        <v>242</v>
      </c>
      <c r="B228" s="150"/>
      <c r="C228" s="150"/>
      <c r="D228" s="150"/>
      <c r="E228" s="150"/>
      <c r="F228" s="151"/>
      <c r="G228" s="149" t="s">
        <v>242</v>
      </c>
      <c r="H228" s="150"/>
      <c r="I228" s="150"/>
      <c r="J228" s="150"/>
      <c r="K228" s="150"/>
      <c r="L228" s="151"/>
      <c r="M228" s="149" t="s">
        <v>242</v>
      </c>
      <c r="N228" s="150"/>
      <c r="O228" s="150"/>
      <c r="P228" s="150"/>
      <c r="Q228" s="150"/>
      <c r="R228" s="151"/>
      <c r="S228" s="8"/>
      <c r="T228" s="8"/>
      <c r="U228" s="8"/>
      <c r="V228" s="8"/>
      <c r="W228" s="8"/>
      <c r="X228" s="8"/>
      <c r="Y228" s="8"/>
      <c r="Z228" s="8"/>
    </row>
    <row r="229" ht="15.0" customHeight="1">
      <c r="A229" s="152" t="s">
        <v>193</v>
      </c>
      <c r="B229" s="62"/>
      <c r="C229" s="152" t="s">
        <v>171</v>
      </c>
      <c r="D229" s="62"/>
      <c r="E229" s="152" t="s">
        <v>195</v>
      </c>
      <c r="F229" s="153"/>
      <c r="G229" s="152" t="s">
        <v>193</v>
      </c>
      <c r="H229" s="62"/>
      <c r="I229" s="152" t="s">
        <v>171</v>
      </c>
      <c r="J229" s="62"/>
      <c r="K229" s="152" t="s">
        <v>195</v>
      </c>
      <c r="L229" s="153"/>
      <c r="M229" s="152" t="s">
        <v>193</v>
      </c>
      <c r="N229" s="62"/>
      <c r="O229" s="152" t="s">
        <v>171</v>
      </c>
      <c r="P229" s="62"/>
      <c r="Q229" s="152" t="s">
        <v>195</v>
      </c>
      <c r="R229" s="153"/>
      <c r="S229" s="8"/>
      <c r="T229" s="8"/>
      <c r="U229" s="8"/>
      <c r="V229" s="8"/>
      <c r="W229" s="8"/>
      <c r="X229" s="8"/>
      <c r="Y229" s="8"/>
      <c r="Z229" s="8"/>
    </row>
    <row r="230" ht="15.0" customHeight="1">
      <c r="A230" s="152" t="s">
        <v>203</v>
      </c>
      <c r="B230" s="62"/>
      <c r="C230" s="152"/>
      <c r="D230" s="62"/>
      <c r="E230" s="152"/>
      <c r="F230" s="153"/>
      <c r="G230" s="152" t="s">
        <v>203</v>
      </c>
      <c r="H230" s="62"/>
      <c r="I230" s="152"/>
      <c r="J230" s="62"/>
      <c r="K230" s="152"/>
      <c r="L230" s="153"/>
      <c r="M230" s="152" t="s">
        <v>203</v>
      </c>
      <c r="N230" s="62"/>
      <c r="O230" s="152"/>
      <c r="P230" s="62"/>
      <c r="Q230" s="152"/>
      <c r="R230" s="153"/>
      <c r="S230" s="8"/>
      <c r="T230" s="8"/>
      <c r="U230" s="8"/>
      <c r="V230" s="8"/>
      <c r="W230" s="8"/>
      <c r="X230" s="8"/>
      <c r="Y230" s="8"/>
      <c r="Z230" s="8"/>
    </row>
    <row r="231" ht="15.0" customHeight="1">
      <c r="A231" s="149" t="s">
        <v>243</v>
      </c>
      <c r="B231" s="150"/>
      <c r="C231" s="150"/>
      <c r="D231" s="150"/>
      <c r="E231" s="150"/>
      <c r="F231" s="151"/>
      <c r="G231" s="149" t="s">
        <v>243</v>
      </c>
      <c r="H231" s="150"/>
      <c r="I231" s="150"/>
      <c r="J231" s="150"/>
      <c r="K231" s="150"/>
      <c r="L231" s="151"/>
      <c r="M231" s="149" t="s">
        <v>243</v>
      </c>
      <c r="N231" s="150"/>
      <c r="O231" s="150"/>
      <c r="P231" s="150"/>
      <c r="Q231" s="150"/>
      <c r="R231" s="151"/>
      <c r="S231" s="8"/>
      <c r="T231" s="8"/>
      <c r="U231" s="8"/>
      <c r="V231" s="8"/>
      <c r="W231" s="8"/>
      <c r="X231" s="8"/>
      <c r="Y231" s="8"/>
      <c r="Z231" s="8"/>
    </row>
    <row r="232" ht="15.0" customHeight="1">
      <c r="A232" s="152" t="s">
        <v>231</v>
      </c>
      <c r="B232" s="62"/>
      <c r="C232" s="152" t="s">
        <v>235</v>
      </c>
      <c r="D232" s="62"/>
      <c r="E232" s="152" t="s">
        <v>237</v>
      </c>
      <c r="F232" s="153"/>
      <c r="G232" s="152" t="s">
        <v>231</v>
      </c>
      <c r="H232" s="62"/>
      <c r="I232" s="152" t="s">
        <v>235</v>
      </c>
      <c r="J232" s="62"/>
      <c r="K232" s="152" t="s">
        <v>237</v>
      </c>
      <c r="L232" s="153"/>
      <c r="M232" s="152" t="s">
        <v>231</v>
      </c>
      <c r="N232" s="62"/>
      <c r="O232" s="152" t="s">
        <v>235</v>
      </c>
      <c r="P232" s="62"/>
      <c r="Q232" s="152" t="s">
        <v>237</v>
      </c>
      <c r="R232" s="153"/>
      <c r="S232" s="8"/>
      <c r="T232" s="8"/>
      <c r="U232" s="8"/>
      <c r="V232" s="8"/>
      <c r="W232" s="8"/>
      <c r="X232" s="8"/>
      <c r="Y232" s="8"/>
      <c r="Z232" s="8"/>
    </row>
    <row r="233" ht="15.0" customHeight="1">
      <c r="A233" s="152" t="s">
        <v>233</v>
      </c>
      <c r="B233" s="62"/>
      <c r="C233" s="152"/>
      <c r="D233" s="62"/>
      <c r="E233" s="152"/>
      <c r="F233" s="153"/>
      <c r="G233" s="152" t="s">
        <v>233</v>
      </c>
      <c r="H233" s="62"/>
      <c r="I233" s="152"/>
      <c r="J233" s="62"/>
      <c r="K233" s="152"/>
      <c r="L233" s="153"/>
      <c r="M233" s="152" t="s">
        <v>233</v>
      </c>
      <c r="N233" s="62"/>
      <c r="O233" s="152"/>
      <c r="P233" s="62"/>
      <c r="Q233" s="152"/>
      <c r="R233" s="153"/>
      <c r="S233" s="8"/>
      <c r="T233" s="8"/>
      <c r="U233" s="8"/>
      <c r="V233" s="8"/>
      <c r="W233" s="8"/>
      <c r="X233" s="8"/>
      <c r="Y233" s="8"/>
      <c r="Z233" s="8"/>
    </row>
    <row r="234" ht="15.0" customHeight="1">
      <c r="A234" s="156" t="s">
        <v>244</v>
      </c>
      <c r="B234" s="17"/>
      <c r="C234" s="17"/>
      <c r="D234" s="18"/>
      <c r="E234" s="157">
        <f>B216+B217+B218+B219+B220+B221+B222+B223+B224+B225+B226+B227+D216+D217+D218+D219+D220+D221+D222+D223+D224+D225+D226+D227+F216+F217+F218+F219+F220+F221+F222+F223+F224+F225+F226+B229+B230+B233+D229+D230+D233+F229+F233+F230+B232+D232+F232+F227</f>
        <v>0</v>
      </c>
      <c r="F234" s="18"/>
      <c r="G234" s="156" t="s">
        <v>244</v>
      </c>
      <c r="H234" s="17"/>
      <c r="I234" s="17"/>
      <c r="J234" s="18"/>
      <c r="K234" s="157">
        <f>H216+H217+H218+H219+H220+H221+H222+H223+H224+H225+H226+H227+J216+J217+J218+J219+J220+J221+J222+J223+J224+J225+J226+J227+L216+L217+L218+L219+L220+L221+L222+L223+L224+L225+L226+H229+H230+H233+J229+J230+J233+L229+L233+L230+H232+J232+L232+L227</f>
        <v>0</v>
      </c>
      <c r="L234" s="18"/>
      <c r="M234" s="156" t="s">
        <v>244</v>
      </c>
      <c r="N234" s="17"/>
      <c r="O234" s="17"/>
      <c r="P234" s="18"/>
      <c r="Q234" s="157">
        <f>N216+N217+N218+N219+N220+N221+N222+N223+N224+N225+N226+N227+P216+P217+P218+P219+P220+P221+P222+P223+P224+P225+P226+P227+R216+R217+R218+R219+R220+R221+R222+R223+R224+R225+R226+N229+N230+N233+P229+P230+P233+R229+R233+R230+N232+P232+R232+R227</f>
        <v>0</v>
      </c>
      <c r="R234" s="18"/>
      <c r="S234" s="8"/>
      <c r="T234" s="8"/>
      <c r="U234" s="8"/>
      <c r="V234" s="8"/>
      <c r="W234" s="8"/>
      <c r="X234" s="8"/>
      <c r="Y234" s="8"/>
      <c r="Z234" s="8"/>
    </row>
    <row r="235" ht="15.0" customHeight="1">
      <c r="A235" s="158" t="s">
        <v>245</v>
      </c>
      <c r="B235" s="150"/>
      <c r="C235" s="150"/>
      <c r="D235" s="150"/>
      <c r="E235" s="150"/>
      <c r="F235" s="151"/>
      <c r="G235" s="158" t="s">
        <v>245</v>
      </c>
      <c r="H235" s="150"/>
      <c r="I235" s="150"/>
      <c r="J235" s="150"/>
      <c r="K235" s="150"/>
      <c r="L235" s="151"/>
      <c r="M235" s="158" t="s">
        <v>245</v>
      </c>
      <c r="N235" s="150"/>
      <c r="O235" s="150"/>
      <c r="P235" s="150"/>
      <c r="Q235" s="150"/>
      <c r="R235" s="151"/>
      <c r="S235" s="8"/>
      <c r="T235" s="8"/>
      <c r="U235" s="8"/>
      <c r="V235" s="8"/>
      <c r="W235" s="8"/>
      <c r="X235" s="8"/>
      <c r="Y235" s="8"/>
      <c r="Z235" s="8"/>
    </row>
    <row r="236" ht="15.0" customHeight="1">
      <c r="A236" s="159" t="s">
        <v>246</v>
      </c>
      <c r="B236" s="160"/>
      <c r="C236" s="107"/>
      <c r="D236" s="107"/>
      <c r="E236" s="107"/>
      <c r="F236" s="161"/>
      <c r="G236" s="159" t="s">
        <v>246</v>
      </c>
      <c r="H236" s="160"/>
      <c r="I236" s="107"/>
      <c r="J236" s="107"/>
      <c r="K236" s="107"/>
      <c r="L236" s="161"/>
      <c r="M236" s="159" t="s">
        <v>246</v>
      </c>
      <c r="N236" s="160"/>
      <c r="O236" s="107"/>
      <c r="P236" s="107"/>
      <c r="Q236" s="107"/>
      <c r="R236" s="161"/>
      <c r="S236" s="8"/>
      <c r="T236" s="8"/>
      <c r="U236" s="8"/>
      <c r="V236" s="8"/>
      <c r="W236" s="8"/>
      <c r="X236" s="8"/>
      <c r="Y236" s="8"/>
      <c r="Z236" s="8"/>
    </row>
    <row r="237" ht="15.0" customHeight="1">
      <c r="A237" s="162" t="s">
        <v>247</v>
      </c>
      <c r="B237" s="163"/>
      <c r="C237" s="111"/>
      <c r="D237" s="111"/>
      <c r="E237" s="111"/>
      <c r="F237" s="164"/>
      <c r="G237" s="162" t="s">
        <v>247</v>
      </c>
      <c r="H237" s="163"/>
      <c r="I237" s="111"/>
      <c r="J237" s="111"/>
      <c r="K237" s="111"/>
      <c r="L237" s="164"/>
      <c r="M237" s="162" t="s">
        <v>247</v>
      </c>
      <c r="N237" s="163"/>
      <c r="O237" s="111"/>
      <c r="P237" s="111"/>
      <c r="Q237" s="111"/>
      <c r="R237" s="164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0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0" customHeight="1">
      <c r="A261" s="135">
        <v>16.0</v>
      </c>
      <c r="B261" s="136"/>
      <c r="C261" s="136"/>
      <c r="D261" s="136"/>
      <c r="E261" s="136"/>
      <c r="F261" s="137"/>
      <c r="G261" s="135">
        <v>17.0</v>
      </c>
      <c r="H261" s="136"/>
      <c r="I261" s="136"/>
      <c r="J261" s="136"/>
      <c r="K261" s="136"/>
      <c r="L261" s="137"/>
      <c r="M261" s="135">
        <v>18.0</v>
      </c>
      <c r="N261" s="136"/>
      <c r="O261" s="136"/>
      <c r="P261" s="136"/>
      <c r="Q261" s="136"/>
      <c r="R261" s="137"/>
      <c r="S261" s="8"/>
      <c r="T261" s="8"/>
      <c r="U261" s="8"/>
      <c r="V261" s="8"/>
      <c r="W261" s="8"/>
      <c r="X261" s="8"/>
      <c r="Y261" s="8"/>
      <c r="Z261" s="8"/>
    </row>
    <row r="262" ht="15.0" customHeight="1">
      <c r="A262" s="138"/>
      <c r="B262" s="139" t="str">
        <f>VOTRECOMMANDE!$G$4</f>
        <v/>
      </c>
      <c r="F262" s="22"/>
      <c r="G262" s="138"/>
      <c r="H262" s="139" t="str">
        <f>VOTRECOMMANDE!$G$4</f>
        <v/>
      </c>
      <c r="L262" s="22"/>
      <c r="M262" s="138"/>
      <c r="N262" s="139" t="str">
        <f>VOTRECOMMANDE!$G$4</f>
        <v/>
      </c>
      <c r="R262" s="22"/>
      <c r="S262" s="8"/>
      <c r="T262" s="8"/>
      <c r="U262" s="8"/>
      <c r="V262" s="8"/>
      <c r="W262" s="8"/>
      <c r="X262" s="8"/>
      <c r="Y262" s="8"/>
      <c r="Z262" s="8"/>
    </row>
    <row r="263" ht="15.0" customHeight="1">
      <c r="A263" s="140" t="s">
        <v>239</v>
      </c>
      <c r="B263" s="141"/>
      <c r="C263" s="107"/>
      <c r="D263" s="107"/>
      <c r="E263" s="108"/>
      <c r="F263" s="142"/>
      <c r="G263" s="140" t="s">
        <v>239</v>
      </c>
      <c r="H263" s="141"/>
      <c r="I263" s="107"/>
      <c r="J263" s="107"/>
      <c r="K263" s="108"/>
      <c r="L263" s="142"/>
      <c r="M263" s="140" t="s">
        <v>239</v>
      </c>
      <c r="N263" s="141"/>
      <c r="O263" s="107"/>
      <c r="P263" s="107"/>
      <c r="Q263" s="108"/>
      <c r="R263" s="142"/>
      <c r="S263" s="8"/>
      <c r="T263" s="8"/>
      <c r="U263" s="8"/>
      <c r="V263" s="8"/>
      <c r="W263" s="8"/>
      <c r="X263" s="8"/>
      <c r="Y263" s="8"/>
      <c r="Z263" s="8"/>
    </row>
    <row r="264" ht="15.0" customHeight="1">
      <c r="A264" s="143"/>
      <c r="B264" s="144"/>
      <c r="C264" s="10"/>
      <c r="D264" s="10"/>
      <c r="E264" s="10"/>
      <c r="F264" s="145"/>
      <c r="G264" s="143"/>
      <c r="H264" s="144"/>
      <c r="I264" s="10"/>
      <c r="J264" s="10"/>
      <c r="K264" s="10"/>
      <c r="L264" s="145"/>
      <c r="M264" s="143"/>
      <c r="N264" s="144"/>
      <c r="O264" s="10"/>
      <c r="P264" s="10"/>
      <c r="Q264" s="10"/>
      <c r="R264" s="145"/>
      <c r="S264" s="8"/>
      <c r="T264" s="8"/>
      <c r="U264" s="8"/>
      <c r="V264" s="8"/>
      <c r="W264" s="8"/>
      <c r="X264" s="8"/>
      <c r="Y264" s="8"/>
      <c r="Z264" s="8"/>
    </row>
    <row r="265" ht="15.0" customHeight="1">
      <c r="A265" s="146"/>
      <c r="B265" s="147"/>
      <c r="C265" s="28"/>
      <c r="D265" s="28"/>
      <c r="E265" s="28"/>
      <c r="F265" s="29"/>
      <c r="G265" s="146"/>
      <c r="H265" s="147"/>
      <c r="I265" s="28"/>
      <c r="J265" s="28"/>
      <c r="K265" s="28"/>
      <c r="L265" s="29"/>
      <c r="M265" s="146"/>
      <c r="N265" s="147"/>
      <c r="O265" s="28"/>
      <c r="P265" s="28"/>
      <c r="Q265" s="28"/>
      <c r="R265" s="29"/>
      <c r="S265" s="8"/>
      <c r="T265" s="8"/>
      <c r="U265" s="8"/>
      <c r="V265" s="8"/>
      <c r="W265" s="8"/>
      <c r="X265" s="8"/>
      <c r="Y265" s="8"/>
      <c r="Z265" s="8"/>
    </row>
    <row r="266" ht="15.0" customHeight="1">
      <c r="A266" s="148" t="s">
        <v>240</v>
      </c>
      <c r="B266" s="136"/>
      <c r="C266" s="136"/>
      <c r="D266" s="136"/>
      <c r="E266" s="136"/>
      <c r="F266" s="137"/>
      <c r="G266" s="148" t="s">
        <v>240</v>
      </c>
      <c r="H266" s="136"/>
      <c r="I266" s="136"/>
      <c r="J266" s="136"/>
      <c r="K266" s="136"/>
      <c r="L266" s="137"/>
      <c r="M266" s="176" t="s">
        <v>240</v>
      </c>
      <c r="N266" s="17"/>
      <c r="O266" s="17"/>
      <c r="P266" s="17"/>
      <c r="Q266" s="17"/>
      <c r="R266" s="18"/>
      <c r="S266" s="8"/>
      <c r="T266" s="8"/>
      <c r="U266" s="8"/>
      <c r="V266" s="8"/>
      <c r="W266" s="8"/>
      <c r="X266" s="8"/>
      <c r="Y266" s="8"/>
      <c r="Z266" s="8"/>
    </row>
    <row r="267" ht="15.0" customHeight="1">
      <c r="A267" s="149" t="s">
        <v>241</v>
      </c>
      <c r="B267" s="150"/>
      <c r="C267" s="150"/>
      <c r="D267" s="150"/>
      <c r="E267" s="150"/>
      <c r="F267" s="151"/>
      <c r="G267" s="149" t="s">
        <v>241</v>
      </c>
      <c r="H267" s="150"/>
      <c r="I267" s="150"/>
      <c r="J267" s="150"/>
      <c r="K267" s="150"/>
      <c r="L267" s="151"/>
      <c r="M267" s="149" t="s">
        <v>241</v>
      </c>
      <c r="N267" s="150"/>
      <c r="O267" s="150"/>
      <c r="P267" s="150"/>
      <c r="Q267" s="150"/>
      <c r="R267" s="151"/>
      <c r="S267" s="8"/>
      <c r="T267" s="8"/>
      <c r="U267" s="8"/>
      <c r="V267" s="8"/>
      <c r="W267" s="8"/>
      <c r="X267" s="8"/>
      <c r="Y267" s="8"/>
      <c r="Z267" s="8"/>
    </row>
    <row r="268" ht="15.0" customHeight="1">
      <c r="A268" s="152" t="s">
        <v>153</v>
      </c>
      <c r="B268" s="62"/>
      <c r="C268" s="152" t="s">
        <v>177</v>
      </c>
      <c r="D268" s="62"/>
      <c r="E268" s="152" t="s">
        <v>201</v>
      </c>
      <c r="F268" s="153"/>
      <c r="G268" s="152" t="s">
        <v>153</v>
      </c>
      <c r="H268" s="62"/>
      <c r="I268" s="152" t="s">
        <v>177</v>
      </c>
      <c r="J268" s="62"/>
      <c r="K268" s="152" t="s">
        <v>201</v>
      </c>
      <c r="L268" s="153"/>
      <c r="M268" s="152" t="s">
        <v>153</v>
      </c>
      <c r="N268" s="62"/>
      <c r="O268" s="152" t="s">
        <v>177</v>
      </c>
      <c r="P268" s="62"/>
      <c r="Q268" s="152" t="s">
        <v>201</v>
      </c>
      <c r="R268" s="153"/>
      <c r="S268" s="8"/>
      <c r="T268" s="8"/>
      <c r="U268" s="8"/>
      <c r="V268" s="8"/>
      <c r="W268" s="8"/>
      <c r="X268" s="8"/>
      <c r="Y268" s="8"/>
      <c r="Z268" s="8"/>
    </row>
    <row r="269" ht="15.0" customHeight="1">
      <c r="A269" s="152" t="s">
        <v>155</v>
      </c>
      <c r="B269" s="62"/>
      <c r="C269" s="152" t="s">
        <v>179</v>
      </c>
      <c r="D269" s="62"/>
      <c r="E269" s="152" t="s">
        <v>203</v>
      </c>
      <c r="F269" s="153"/>
      <c r="G269" s="152" t="s">
        <v>155</v>
      </c>
      <c r="H269" s="62"/>
      <c r="I269" s="152" t="s">
        <v>179</v>
      </c>
      <c r="J269" s="62"/>
      <c r="K269" s="152" t="s">
        <v>203</v>
      </c>
      <c r="L269" s="153"/>
      <c r="M269" s="152" t="s">
        <v>155</v>
      </c>
      <c r="N269" s="62"/>
      <c r="O269" s="152" t="s">
        <v>179</v>
      </c>
      <c r="P269" s="62"/>
      <c r="Q269" s="152" t="s">
        <v>203</v>
      </c>
      <c r="R269" s="153"/>
      <c r="S269" s="8"/>
      <c r="T269" s="8"/>
      <c r="U269" s="8"/>
      <c r="V269" s="8"/>
      <c r="W269" s="8"/>
      <c r="X269" s="8"/>
      <c r="Y269" s="8"/>
      <c r="Z269" s="8"/>
    </row>
    <row r="270" ht="15.0" customHeight="1">
      <c r="A270" s="152" t="s">
        <v>157</v>
      </c>
      <c r="B270" s="62"/>
      <c r="C270" s="152" t="s">
        <v>181</v>
      </c>
      <c r="D270" s="62"/>
      <c r="E270" s="152" t="s">
        <v>205</v>
      </c>
      <c r="F270" s="153"/>
      <c r="G270" s="152" t="s">
        <v>157</v>
      </c>
      <c r="H270" s="62"/>
      <c r="I270" s="152" t="s">
        <v>181</v>
      </c>
      <c r="J270" s="62"/>
      <c r="K270" s="152" t="s">
        <v>205</v>
      </c>
      <c r="L270" s="153"/>
      <c r="M270" s="152" t="s">
        <v>157</v>
      </c>
      <c r="N270" s="62"/>
      <c r="O270" s="152" t="s">
        <v>181</v>
      </c>
      <c r="P270" s="62"/>
      <c r="Q270" s="152" t="s">
        <v>205</v>
      </c>
      <c r="R270" s="153"/>
      <c r="S270" s="8"/>
      <c r="T270" s="8"/>
      <c r="U270" s="8"/>
      <c r="V270" s="8"/>
      <c r="W270" s="8"/>
      <c r="X270" s="8"/>
      <c r="Y270" s="8"/>
      <c r="Z270" s="8"/>
    </row>
    <row r="271" ht="15.0" customHeight="1">
      <c r="A271" s="152" t="s">
        <v>159</v>
      </c>
      <c r="B271" s="62"/>
      <c r="C271" s="152" t="s">
        <v>183</v>
      </c>
      <c r="D271" s="62"/>
      <c r="E271" s="152" t="s">
        <v>207</v>
      </c>
      <c r="F271" s="153"/>
      <c r="G271" s="152" t="s">
        <v>159</v>
      </c>
      <c r="H271" s="62"/>
      <c r="I271" s="152" t="s">
        <v>183</v>
      </c>
      <c r="J271" s="62"/>
      <c r="K271" s="152" t="s">
        <v>207</v>
      </c>
      <c r="L271" s="153"/>
      <c r="M271" s="152" t="s">
        <v>159</v>
      </c>
      <c r="N271" s="62"/>
      <c r="O271" s="152" t="s">
        <v>183</v>
      </c>
      <c r="P271" s="62"/>
      <c r="Q271" s="152" t="s">
        <v>207</v>
      </c>
      <c r="R271" s="153"/>
      <c r="S271" s="8"/>
      <c r="T271" s="8"/>
      <c r="U271" s="8"/>
      <c r="V271" s="8"/>
      <c r="W271" s="8"/>
      <c r="X271" s="8"/>
      <c r="Y271" s="8"/>
      <c r="Z271" s="8"/>
    </row>
    <row r="272" ht="15.0" customHeight="1">
      <c r="A272" s="152" t="s">
        <v>161</v>
      </c>
      <c r="B272" s="62"/>
      <c r="C272" s="152" t="s">
        <v>185</v>
      </c>
      <c r="D272" s="62"/>
      <c r="E272" s="152" t="s">
        <v>209</v>
      </c>
      <c r="F272" s="153"/>
      <c r="G272" s="152" t="s">
        <v>161</v>
      </c>
      <c r="H272" s="62"/>
      <c r="I272" s="152" t="s">
        <v>185</v>
      </c>
      <c r="J272" s="62"/>
      <c r="K272" s="152" t="s">
        <v>209</v>
      </c>
      <c r="L272" s="153"/>
      <c r="M272" s="152" t="s">
        <v>161</v>
      </c>
      <c r="N272" s="62"/>
      <c r="O272" s="152" t="s">
        <v>185</v>
      </c>
      <c r="P272" s="62"/>
      <c r="Q272" s="152" t="s">
        <v>209</v>
      </c>
      <c r="R272" s="153"/>
      <c r="S272" s="8"/>
      <c r="T272" s="8"/>
      <c r="U272" s="8"/>
      <c r="V272" s="8"/>
      <c r="W272" s="8"/>
      <c r="X272" s="8"/>
      <c r="Y272" s="8"/>
      <c r="Z272" s="8"/>
    </row>
    <row r="273" ht="15.0" customHeight="1">
      <c r="A273" s="152" t="s">
        <v>163</v>
      </c>
      <c r="B273" s="62"/>
      <c r="C273" s="152" t="s">
        <v>187</v>
      </c>
      <c r="D273" s="62"/>
      <c r="E273" s="152" t="s">
        <v>211</v>
      </c>
      <c r="F273" s="153"/>
      <c r="G273" s="152" t="s">
        <v>163</v>
      </c>
      <c r="H273" s="62"/>
      <c r="I273" s="152" t="s">
        <v>187</v>
      </c>
      <c r="J273" s="62"/>
      <c r="K273" s="152" t="s">
        <v>211</v>
      </c>
      <c r="L273" s="153"/>
      <c r="M273" s="152" t="s">
        <v>163</v>
      </c>
      <c r="N273" s="62"/>
      <c r="O273" s="152" t="s">
        <v>187</v>
      </c>
      <c r="P273" s="62"/>
      <c r="Q273" s="152" t="s">
        <v>211</v>
      </c>
      <c r="R273" s="153"/>
      <c r="S273" s="8"/>
      <c r="T273" s="8"/>
      <c r="U273" s="8"/>
      <c r="V273" s="8"/>
      <c r="W273" s="8"/>
      <c r="X273" s="8"/>
      <c r="Y273" s="8"/>
      <c r="Z273" s="8"/>
    </row>
    <row r="274" ht="15.0" customHeight="1">
      <c r="A274" s="152" t="s">
        <v>165</v>
      </c>
      <c r="B274" s="62"/>
      <c r="C274" s="152" t="s">
        <v>189</v>
      </c>
      <c r="D274" s="62"/>
      <c r="E274" s="152" t="s">
        <v>213</v>
      </c>
      <c r="F274" s="153"/>
      <c r="G274" s="152" t="s">
        <v>165</v>
      </c>
      <c r="H274" s="62"/>
      <c r="I274" s="152" t="s">
        <v>189</v>
      </c>
      <c r="J274" s="62"/>
      <c r="K274" s="152" t="s">
        <v>213</v>
      </c>
      <c r="L274" s="153"/>
      <c r="M274" s="152" t="s">
        <v>165</v>
      </c>
      <c r="N274" s="62"/>
      <c r="O274" s="152" t="s">
        <v>189</v>
      </c>
      <c r="P274" s="62"/>
      <c r="Q274" s="152" t="s">
        <v>213</v>
      </c>
      <c r="R274" s="153"/>
      <c r="S274" s="8"/>
      <c r="T274" s="8"/>
      <c r="U274" s="8"/>
      <c r="V274" s="8"/>
      <c r="W274" s="8"/>
      <c r="X274" s="8"/>
      <c r="Y274" s="8"/>
      <c r="Z274" s="8"/>
    </row>
    <row r="275" ht="15.0" customHeight="1">
      <c r="A275" s="152" t="s">
        <v>167</v>
      </c>
      <c r="B275" s="62"/>
      <c r="C275" s="152" t="s">
        <v>191</v>
      </c>
      <c r="D275" s="62"/>
      <c r="E275" s="152" t="s">
        <v>215</v>
      </c>
      <c r="F275" s="153"/>
      <c r="G275" s="152" t="s">
        <v>167</v>
      </c>
      <c r="H275" s="62"/>
      <c r="I275" s="152" t="s">
        <v>191</v>
      </c>
      <c r="J275" s="62"/>
      <c r="K275" s="152" t="s">
        <v>215</v>
      </c>
      <c r="L275" s="153"/>
      <c r="M275" s="152" t="s">
        <v>167</v>
      </c>
      <c r="N275" s="62"/>
      <c r="O275" s="152" t="s">
        <v>191</v>
      </c>
      <c r="P275" s="62"/>
      <c r="Q275" s="152" t="s">
        <v>215</v>
      </c>
      <c r="R275" s="153"/>
      <c r="S275" s="8"/>
      <c r="T275" s="8"/>
      <c r="U275" s="8"/>
      <c r="V275" s="8"/>
      <c r="W275" s="8"/>
      <c r="X275" s="8"/>
      <c r="Y275" s="8"/>
      <c r="Z275" s="8"/>
    </row>
    <row r="276" ht="15.0" customHeight="1">
      <c r="A276" s="152" t="s">
        <v>169</v>
      </c>
      <c r="B276" s="62"/>
      <c r="C276" s="152" t="s">
        <v>193</v>
      </c>
      <c r="D276" s="62"/>
      <c r="E276" s="152" t="s">
        <v>217</v>
      </c>
      <c r="F276" s="153"/>
      <c r="G276" s="152" t="s">
        <v>169</v>
      </c>
      <c r="H276" s="62"/>
      <c r="I276" s="152" t="s">
        <v>193</v>
      </c>
      <c r="J276" s="62"/>
      <c r="K276" s="152" t="s">
        <v>217</v>
      </c>
      <c r="L276" s="153"/>
      <c r="M276" s="152" t="s">
        <v>169</v>
      </c>
      <c r="N276" s="62"/>
      <c r="O276" s="152" t="s">
        <v>193</v>
      </c>
      <c r="P276" s="62"/>
      <c r="Q276" s="152" t="s">
        <v>217</v>
      </c>
      <c r="R276" s="153"/>
      <c r="S276" s="8"/>
      <c r="T276" s="8"/>
      <c r="U276" s="8"/>
      <c r="V276" s="8"/>
      <c r="W276" s="8"/>
      <c r="X276" s="8"/>
      <c r="Y276" s="8"/>
      <c r="Z276" s="8"/>
    </row>
    <row r="277" ht="15.0" customHeight="1">
      <c r="A277" s="152" t="s">
        <v>171</v>
      </c>
      <c r="B277" s="62"/>
      <c r="C277" s="152" t="s">
        <v>195</v>
      </c>
      <c r="D277" s="62"/>
      <c r="E277" s="152" t="s">
        <v>219</v>
      </c>
      <c r="F277" s="153"/>
      <c r="G277" s="152" t="s">
        <v>171</v>
      </c>
      <c r="H277" s="62"/>
      <c r="I277" s="152" t="s">
        <v>195</v>
      </c>
      <c r="J277" s="62"/>
      <c r="K277" s="152" t="s">
        <v>219</v>
      </c>
      <c r="L277" s="153"/>
      <c r="M277" s="152" t="s">
        <v>171</v>
      </c>
      <c r="N277" s="62"/>
      <c r="O277" s="152" t="s">
        <v>195</v>
      </c>
      <c r="P277" s="62"/>
      <c r="Q277" s="152" t="s">
        <v>219</v>
      </c>
      <c r="R277" s="153"/>
      <c r="S277" s="8"/>
      <c r="T277" s="8"/>
      <c r="U277" s="8"/>
      <c r="V277" s="8"/>
      <c r="W277" s="8"/>
      <c r="X277" s="8"/>
      <c r="Y277" s="8"/>
      <c r="Z277" s="8"/>
    </row>
    <row r="278" ht="15.0" customHeight="1">
      <c r="A278" s="152" t="s">
        <v>173</v>
      </c>
      <c r="B278" s="62"/>
      <c r="C278" s="152" t="s">
        <v>197</v>
      </c>
      <c r="D278" s="62"/>
      <c r="E278" s="152" t="s">
        <v>221</v>
      </c>
      <c r="F278" s="153"/>
      <c r="G278" s="152" t="s">
        <v>173</v>
      </c>
      <c r="H278" s="62"/>
      <c r="I278" s="152" t="s">
        <v>197</v>
      </c>
      <c r="J278" s="62"/>
      <c r="K278" s="152" t="s">
        <v>221</v>
      </c>
      <c r="L278" s="153"/>
      <c r="M278" s="152" t="s">
        <v>173</v>
      </c>
      <c r="N278" s="62"/>
      <c r="O278" s="152" t="s">
        <v>197</v>
      </c>
      <c r="P278" s="62"/>
      <c r="Q278" s="152" t="s">
        <v>221</v>
      </c>
      <c r="R278" s="153"/>
      <c r="S278" s="8"/>
      <c r="T278" s="8"/>
      <c r="U278" s="8"/>
      <c r="V278" s="8"/>
      <c r="W278" s="8"/>
      <c r="X278" s="8"/>
      <c r="Y278" s="8"/>
      <c r="Z278" s="8"/>
    </row>
    <row r="279" ht="15.0" customHeight="1">
      <c r="A279" s="152" t="s">
        <v>175</v>
      </c>
      <c r="B279" s="62"/>
      <c r="C279" s="152" t="s">
        <v>199</v>
      </c>
      <c r="D279" s="62"/>
      <c r="E279" s="152"/>
      <c r="F279" s="155"/>
      <c r="G279" s="152" t="s">
        <v>175</v>
      </c>
      <c r="H279" s="62"/>
      <c r="I279" s="152" t="s">
        <v>199</v>
      </c>
      <c r="J279" s="62"/>
      <c r="K279" s="152"/>
      <c r="L279" s="155"/>
      <c r="M279" s="152" t="s">
        <v>175</v>
      </c>
      <c r="N279" s="62"/>
      <c r="O279" s="152" t="s">
        <v>199</v>
      </c>
      <c r="P279" s="62"/>
      <c r="Q279" s="152"/>
      <c r="R279" s="155"/>
      <c r="S279" s="8"/>
      <c r="T279" s="8"/>
      <c r="U279" s="8"/>
      <c r="V279" s="8"/>
      <c r="W279" s="8"/>
      <c r="X279" s="8"/>
      <c r="Y279" s="8"/>
      <c r="Z279" s="8"/>
    </row>
    <row r="280" ht="15.0" customHeight="1">
      <c r="A280" s="149" t="s">
        <v>242</v>
      </c>
      <c r="B280" s="150"/>
      <c r="C280" s="150"/>
      <c r="D280" s="150"/>
      <c r="E280" s="150"/>
      <c r="F280" s="151"/>
      <c r="G280" s="149" t="s">
        <v>242</v>
      </c>
      <c r="H280" s="150"/>
      <c r="I280" s="150"/>
      <c r="J280" s="150"/>
      <c r="K280" s="150"/>
      <c r="L280" s="151"/>
      <c r="M280" s="149" t="s">
        <v>242</v>
      </c>
      <c r="N280" s="150"/>
      <c r="O280" s="150"/>
      <c r="P280" s="150"/>
      <c r="Q280" s="150"/>
      <c r="R280" s="151"/>
      <c r="S280" s="8"/>
      <c r="T280" s="8"/>
      <c r="U280" s="8"/>
      <c r="V280" s="8"/>
      <c r="W280" s="8"/>
      <c r="X280" s="8"/>
      <c r="Y280" s="8"/>
      <c r="Z280" s="8"/>
    </row>
    <row r="281" ht="15.0" customHeight="1">
      <c r="A281" s="152" t="s">
        <v>193</v>
      </c>
      <c r="B281" s="62"/>
      <c r="C281" s="152" t="s">
        <v>171</v>
      </c>
      <c r="D281" s="62"/>
      <c r="E281" s="152" t="s">
        <v>195</v>
      </c>
      <c r="F281" s="153"/>
      <c r="G281" s="152" t="s">
        <v>193</v>
      </c>
      <c r="H281" s="62"/>
      <c r="I281" s="152" t="s">
        <v>171</v>
      </c>
      <c r="J281" s="62"/>
      <c r="K281" s="152" t="s">
        <v>195</v>
      </c>
      <c r="L281" s="153"/>
      <c r="M281" s="152" t="s">
        <v>193</v>
      </c>
      <c r="N281" s="62"/>
      <c r="O281" s="152" t="s">
        <v>171</v>
      </c>
      <c r="P281" s="62"/>
      <c r="Q281" s="152" t="s">
        <v>195</v>
      </c>
      <c r="R281" s="153"/>
      <c r="S281" s="8"/>
      <c r="T281" s="8"/>
      <c r="U281" s="8"/>
      <c r="V281" s="8"/>
      <c r="W281" s="8"/>
      <c r="X281" s="8"/>
      <c r="Y281" s="8"/>
      <c r="Z281" s="8"/>
    </row>
    <row r="282" ht="15.0" customHeight="1">
      <c r="A282" s="152" t="s">
        <v>203</v>
      </c>
      <c r="B282" s="62"/>
      <c r="C282" s="152"/>
      <c r="D282" s="62"/>
      <c r="E282" s="152"/>
      <c r="F282" s="153"/>
      <c r="G282" s="152" t="s">
        <v>203</v>
      </c>
      <c r="H282" s="62"/>
      <c r="I282" s="152"/>
      <c r="J282" s="62"/>
      <c r="K282" s="152"/>
      <c r="L282" s="153"/>
      <c r="M282" s="152" t="s">
        <v>203</v>
      </c>
      <c r="N282" s="62"/>
      <c r="O282" s="152"/>
      <c r="P282" s="62"/>
      <c r="Q282" s="152"/>
      <c r="R282" s="153"/>
      <c r="S282" s="8"/>
      <c r="T282" s="8"/>
      <c r="U282" s="8"/>
      <c r="V282" s="8"/>
      <c r="W282" s="8"/>
      <c r="X282" s="8"/>
      <c r="Y282" s="8"/>
      <c r="Z282" s="8"/>
    </row>
    <row r="283" ht="15.0" customHeight="1">
      <c r="A283" s="149" t="s">
        <v>243</v>
      </c>
      <c r="B283" s="150"/>
      <c r="C283" s="150"/>
      <c r="D283" s="150"/>
      <c r="E283" s="150"/>
      <c r="F283" s="151"/>
      <c r="G283" s="149" t="s">
        <v>243</v>
      </c>
      <c r="H283" s="150"/>
      <c r="I283" s="150"/>
      <c r="J283" s="150"/>
      <c r="K283" s="150"/>
      <c r="L283" s="151"/>
      <c r="M283" s="149" t="s">
        <v>243</v>
      </c>
      <c r="N283" s="150"/>
      <c r="O283" s="150"/>
      <c r="P283" s="150"/>
      <c r="Q283" s="150"/>
      <c r="R283" s="151"/>
      <c r="S283" s="8"/>
      <c r="T283" s="8"/>
      <c r="U283" s="8"/>
      <c r="V283" s="8"/>
      <c r="W283" s="8"/>
      <c r="X283" s="8"/>
      <c r="Y283" s="8"/>
      <c r="Z283" s="8"/>
    </row>
    <row r="284" ht="15.0" customHeight="1">
      <c r="A284" s="152" t="s">
        <v>231</v>
      </c>
      <c r="B284" s="62"/>
      <c r="C284" s="152" t="s">
        <v>235</v>
      </c>
      <c r="D284" s="62"/>
      <c r="E284" s="152" t="s">
        <v>237</v>
      </c>
      <c r="F284" s="153"/>
      <c r="G284" s="152" t="s">
        <v>231</v>
      </c>
      <c r="H284" s="62"/>
      <c r="I284" s="152" t="s">
        <v>235</v>
      </c>
      <c r="J284" s="62"/>
      <c r="K284" s="152" t="s">
        <v>237</v>
      </c>
      <c r="L284" s="153"/>
      <c r="M284" s="152" t="s">
        <v>231</v>
      </c>
      <c r="N284" s="62"/>
      <c r="O284" s="152" t="s">
        <v>235</v>
      </c>
      <c r="P284" s="62"/>
      <c r="Q284" s="152" t="s">
        <v>237</v>
      </c>
      <c r="R284" s="153"/>
      <c r="S284" s="8"/>
      <c r="T284" s="8"/>
      <c r="U284" s="8"/>
      <c r="V284" s="8"/>
      <c r="W284" s="8"/>
      <c r="X284" s="8"/>
      <c r="Y284" s="8"/>
      <c r="Z284" s="8"/>
    </row>
    <row r="285" ht="15.0" customHeight="1">
      <c r="A285" s="152" t="s">
        <v>233</v>
      </c>
      <c r="B285" s="62"/>
      <c r="C285" s="152"/>
      <c r="D285" s="62"/>
      <c r="E285" s="152"/>
      <c r="F285" s="153"/>
      <c r="G285" s="152" t="s">
        <v>233</v>
      </c>
      <c r="H285" s="62"/>
      <c r="I285" s="152"/>
      <c r="J285" s="62"/>
      <c r="K285" s="152"/>
      <c r="L285" s="153"/>
      <c r="M285" s="152" t="s">
        <v>233</v>
      </c>
      <c r="N285" s="62"/>
      <c r="O285" s="152"/>
      <c r="P285" s="62"/>
      <c r="Q285" s="152"/>
      <c r="R285" s="153"/>
      <c r="S285" s="8"/>
      <c r="T285" s="8"/>
      <c r="U285" s="8"/>
      <c r="V285" s="8"/>
      <c r="W285" s="8"/>
      <c r="X285" s="8"/>
      <c r="Y285" s="8"/>
      <c r="Z285" s="8"/>
    </row>
    <row r="286" ht="15.0" customHeight="1">
      <c r="A286" s="156" t="s">
        <v>244</v>
      </c>
      <c r="B286" s="17"/>
      <c r="C286" s="17"/>
      <c r="D286" s="18"/>
      <c r="E286" s="157">
        <f>B268+B269+B270+B271+B272+B273+B274+B275+B276+B277+B278+B279+D268+D269+D270+D271+D272+D273+D274+D275+D276+D277+D278+D279+F268+F269+F270+F271+F272+F273+F274+F275+F276+F277+F278+B281+B282+B285+D281+D282+D285+F281+F285+F282+B284+D284+F284+F279</f>
        <v>0</v>
      </c>
      <c r="F286" s="18"/>
      <c r="G286" s="156" t="s">
        <v>244</v>
      </c>
      <c r="H286" s="17"/>
      <c r="I286" s="17"/>
      <c r="J286" s="18"/>
      <c r="K286" s="157">
        <f>H268+H269+H270+H271+H272+H273+H274+H275+H276+H277+H278+H279+J268+J269+J270+J271+J272+J273+J274+J275+J276+J277+J278+J279+L268+L269+L270+L271+L272+L273+L274+L275+L276+L277+L278+H281+H282+H285+J281+J282+J285+L281+L285+L282+H284+J284+L284+L279</f>
        <v>0</v>
      </c>
      <c r="L286" s="18"/>
      <c r="M286" s="156" t="s">
        <v>244</v>
      </c>
      <c r="N286" s="17"/>
      <c r="O286" s="17"/>
      <c r="P286" s="18"/>
      <c r="Q286" s="157">
        <f>N268+N269+N270+N271+N272+N273+N274+N275+N276+N277+N278+N279+P268+P269+P270+P271+P272+P273+P274+P275+P276+P277+P278+P279+R268+R269+R270+R271+R272+R273+R274+R275+R276+R277+R278+N281+N282+N285+P281+P282+P285+R281+R285+R282+N284+P284+R284+R279</f>
        <v>0</v>
      </c>
      <c r="R286" s="18"/>
      <c r="S286" s="8"/>
      <c r="T286" s="8"/>
      <c r="U286" s="8"/>
      <c r="V286" s="8"/>
      <c r="W286" s="8"/>
      <c r="X286" s="8"/>
      <c r="Y286" s="8"/>
      <c r="Z286" s="8"/>
    </row>
    <row r="287" ht="15.0" customHeight="1">
      <c r="A287" s="158" t="s">
        <v>245</v>
      </c>
      <c r="B287" s="150"/>
      <c r="C287" s="150"/>
      <c r="D287" s="150"/>
      <c r="E287" s="150"/>
      <c r="F287" s="151"/>
      <c r="G287" s="158" t="s">
        <v>245</v>
      </c>
      <c r="H287" s="150"/>
      <c r="I287" s="150"/>
      <c r="J287" s="150"/>
      <c r="K287" s="150"/>
      <c r="L287" s="151"/>
      <c r="M287" s="158" t="s">
        <v>245</v>
      </c>
      <c r="N287" s="150"/>
      <c r="O287" s="150"/>
      <c r="P287" s="150"/>
      <c r="Q287" s="150"/>
      <c r="R287" s="151"/>
      <c r="S287" s="8"/>
      <c r="T287" s="8"/>
      <c r="U287" s="8"/>
      <c r="V287" s="8"/>
      <c r="W287" s="8"/>
      <c r="X287" s="8"/>
      <c r="Y287" s="8"/>
      <c r="Z287" s="8"/>
    </row>
    <row r="288" ht="15.0" customHeight="1">
      <c r="A288" s="159" t="s">
        <v>246</v>
      </c>
      <c r="B288" s="160"/>
      <c r="C288" s="107"/>
      <c r="D288" s="107"/>
      <c r="E288" s="107"/>
      <c r="F288" s="161"/>
      <c r="G288" s="159" t="s">
        <v>246</v>
      </c>
      <c r="H288" s="160"/>
      <c r="I288" s="107"/>
      <c r="J288" s="107"/>
      <c r="K288" s="107"/>
      <c r="L288" s="161"/>
      <c r="M288" s="159" t="s">
        <v>246</v>
      </c>
      <c r="N288" s="160"/>
      <c r="O288" s="107"/>
      <c r="P288" s="107"/>
      <c r="Q288" s="107"/>
      <c r="R288" s="161"/>
      <c r="S288" s="8"/>
      <c r="T288" s="8"/>
      <c r="U288" s="8"/>
      <c r="V288" s="8"/>
      <c r="W288" s="8"/>
      <c r="X288" s="8"/>
      <c r="Y288" s="8"/>
      <c r="Z288" s="8"/>
    </row>
    <row r="289" ht="15.0" customHeight="1">
      <c r="A289" s="162" t="s">
        <v>247</v>
      </c>
      <c r="B289" s="163"/>
      <c r="C289" s="111"/>
      <c r="D289" s="111"/>
      <c r="E289" s="111"/>
      <c r="F289" s="164"/>
      <c r="G289" s="162" t="s">
        <v>247</v>
      </c>
      <c r="H289" s="163"/>
      <c r="I289" s="111"/>
      <c r="J289" s="111"/>
      <c r="K289" s="111"/>
      <c r="L289" s="164"/>
      <c r="M289" s="162" t="s">
        <v>247</v>
      </c>
      <c r="N289" s="163"/>
      <c r="O289" s="111"/>
      <c r="P289" s="111"/>
      <c r="Q289" s="111"/>
      <c r="R289" s="164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0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0" customHeight="1">
      <c r="A313" s="135">
        <v>19.0</v>
      </c>
      <c r="B313" s="136"/>
      <c r="C313" s="136"/>
      <c r="D313" s="136"/>
      <c r="E313" s="136"/>
      <c r="F313" s="137"/>
      <c r="G313" s="135">
        <v>20.0</v>
      </c>
      <c r="H313" s="136"/>
      <c r="I313" s="136"/>
      <c r="J313" s="136"/>
      <c r="K313" s="136"/>
      <c r="L313" s="137"/>
      <c r="M313" s="135">
        <v>21.0</v>
      </c>
      <c r="N313" s="136"/>
      <c r="O313" s="136"/>
      <c r="P313" s="136"/>
      <c r="Q313" s="136"/>
      <c r="R313" s="137"/>
      <c r="S313" s="8"/>
      <c r="T313" s="8"/>
      <c r="U313" s="8"/>
      <c r="V313" s="8"/>
      <c r="W313" s="8"/>
      <c r="X313" s="8"/>
      <c r="Y313" s="8"/>
      <c r="Z313" s="8"/>
    </row>
    <row r="314" ht="15.0" customHeight="1">
      <c r="A314" s="138"/>
      <c r="B314" s="139" t="str">
        <f>VOTRECOMMANDE!$G$4</f>
        <v/>
      </c>
      <c r="F314" s="22"/>
      <c r="G314" s="138"/>
      <c r="H314" s="139" t="str">
        <f>VOTRECOMMANDE!$G$4</f>
        <v/>
      </c>
      <c r="L314" s="22"/>
      <c r="M314" s="138"/>
      <c r="N314" s="139" t="str">
        <f>VOTRECOMMANDE!$G$4</f>
        <v/>
      </c>
      <c r="R314" s="22"/>
      <c r="S314" s="8"/>
      <c r="T314" s="8"/>
      <c r="U314" s="8"/>
      <c r="V314" s="8"/>
      <c r="W314" s="8"/>
      <c r="X314" s="8"/>
      <c r="Y314" s="8"/>
      <c r="Z314" s="8"/>
    </row>
    <row r="315" ht="15.0" customHeight="1">
      <c r="A315" s="140" t="s">
        <v>239</v>
      </c>
      <c r="B315" s="141"/>
      <c r="C315" s="107"/>
      <c r="D315" s="107"/>
      <c r="E315" s="108"/>
      <c r="F315" s="142"/>
      <c r="G315" s="140" t="s">
        <v>239</v>
      </c>
      <c r="H315" s="141"/>
      <c r="I315" s="107"/>
      <c r="J315" s="107"/>
      <c r="K315" s="108"/>
      <c r="L315" s="142"/>
      <c r="M315" s="140" t="s">
        <v>239</v>
      </c>
      <c r="N315" s="141"/>
      <c r="O315" s="107"/>
      <c r="P315" s="107"/>
      <c r="Q315" s="108"/>
      <c r="R315" s="142"/>
      <c r="S315" s="8"/>
      <c r="T315" s="8"/>
      <c r="U315" s="8"/>
      <c r="V315" s="8"/>
      <c r="W315" s="8"/>
      <c r="X315" s="8"/>
      <c r="Y315" s="8"/>
      <c r="Z315" s="8"/>
    </row>
    <row r="316" ht="15.0" customHeight="1">
      <c r="A316" s="143"/>
      <c r="B316" s="144"/>
      <c r="C316" s="10"/>
      <c r="D316" s="10"/>
      <c r="E316" s="10"/>
      <c r="F316" s="145"/>
      <c r="G316" s="143"/>
      <c r="H316" s="144"/>
      <c r="I316" s="10"/>
      <c r="J316" s="10"/>
      <c r="K316" s="10"/>
      <c r="L316" s="145"/>
      <c r="M316" s="143"/>
      <c r="N316" s="144"/>
      <c r="O316" s="10"/>
      <c r="P316" s="10"/>
      <c r="Q316" s="10"/>
      <c r="R316" s="145"/>
      <c r="S316" s="8"/>
      <c r="T316" s="8"/>
      <c r="U316" s="8"/>
      <c r="V316" s="8"/>
      <c r="W316" s="8"/>
      <c r="X316" s="8"/>
      <c r="Y316" s="8"/>
      <c r="Z316" s="8"/>
    </row>
    <row r="317" ht="15.0" customHeight="1">
      <c r="A317" s="146"/>
      <c r="B317" s="147"/>
      <c r="C317" s="28"/>
      <c r="D317" s="28"/>
      <c r="E317" s="28"/>
      <c r="F317" s="29"/>
      <c r="G317" s="146"/>
      <c r="H317" s="147"/>
      <c r="I317" s="28"/>
      <c r="J317" s="28"/>
      <c r="K317" s="28"/>
      <c r="L317" s="29"/>
      <c r="M317" s="146"/>
      <c r="N317" s="147"/>
      <c r="O317" s="28"/>
      <c r="P317" s="28"/>
      <c r="Q317" s="28"/>
      <c r="R317" s="29"/>
      <c r="S317" s="8"/>
      <c r="T317" s="8"/>
      <c r="U317" s="8"/>
      <c r="V317" s="8"/>
      <c r="W317" s="8"/>
      <c r="X317" s="8"/>
      <c r="Y317" s="8"/>
      <c r="Z317" s="8"/>
    </row>
    <row r="318" ht="15.0" customHeight="1">
      <c r="A318" s="148" t="s">
        <v>240</v>
      </c>
      <c r="B318" s="136"/>
      <c r="C318" s="136"/>
      <c r="D318" s="136"/>
      <c r="E318" s="136"/>
      <c r="F318" s="137"/>
      <c r="G318" s="148" t="s">
        <v>240</v>
      </c>
      <c r="H318" s="136"/>
      <c r="I318" s="136"/>
      <c r="J318" s="136"/>
      <c r="K318" s="136"/>
      <c r="L318" s="137"/>
      <c r="M318" s="176" t="s">
        <v>240</v>
      </c>
      <c r="N318" s="17"/>
      <c r="O318" s="17"/>
      <c r="P318" s="17"/>
      <c r="Q318" s="17"/>
      <c r="R318" s="18"/>
      <c r="S318" s="8"/>
      <c r="T318" s="8"/>
      <c r="U318" s="8"/>
      <c r="V318" s="8"/>
      <c r="W318" s="8"/>
      <c r="X318" s="8"/>
      <c r="Y318" s="8"/>
      <c r="Z318" s="8"/>
    </row>
    <row r="319" ht="15.0" customHeight="1">
      <c r="A319" s="149" t="s">
        <v>241</v>
      </c>
      <c r="B319" s="150"/>
      <c r="C319" s="150"/>
      <c r="D319" s="150"/>
      <c r="E319" s="150"/>
      <c r="F319" s="151"/>
      <c r="G319" s="149" t="s">
        <v>241</v>
      </c>
      <c r="H319" s="150"/>
      <c r="I319" s="150"/>
      <c r="J319" s="150"/>
      <c r="K319" s="150"/>
      <c r="L319" s="151"/>
      <c r="M319" s="149" t="s">
        <v>241</v>
      </c>
      <c r="N319" s="150"/>
      <c r="O319" s="150"/>
      <c r="P319" s="150"/>
      <c r="Q319" s="150"/>
      <c r="R319" s="151"/>
      <c r="S319" s="8"/>
      <c r="T319" s="8"/>
      <c r="U319" s="8"/>
      <c r="V319" s="8"/>
      <c r="W319" s="8"/>
      <c r="X319" s="8"/>
      <c r="Y319" s="8"/>
      <c r="Z319" s="8"/>
    </row>
    <row r="320" ht="15.0" customHeight="1">
      <c r="A320" s="152" t="s">
        <v>153</v>
      </c>
      <c r="B320" s="62"/>
      <c r="C320" s="152" t="s">
        <v>177</v>
      </c>
      <c r="D320" s="62"/>
      <c r="E320" s="152" t="s">
        <v>201</v>
      </c>
      <c r="F320" s="153"/>
      <c r="G320" s="152" t="s">
        <v>153</v>
      </c>
      <c r="H320" s="62"/>
      <c r="I320" s="152" t="s">
        <v>177</v>
      </c>
      <c r="J320" s="62"/>
      <c r="K320" s="152" t="s">
        <v>201</v>
      </c>
      <c r="L320" s="153"/>
      <c r="M320" s="152" t="s">
        <v>153</v>
      </c>
      <c r="N320" s="62"/>
      <c r="O320" s="152" t="s">
        <v>177</v>
      </c>
      <c r="P320" s="62"/>
      <c r="Q320" s="152" t="s">
        <v>201</v>
      </c>
      <c r="R320" s="153"/>
      <c r="S320" s="8"/>
      <c r="T320" s="8"/>
      <c r="U320" s="8"/>
      <c r="V320" s="8"/>
      <c r="W320" s="8"/>
      <c r="X320" s="8"/>
      <c r="Y320" s="8"/>
      <c r="Z320" s="8"/>
    </row>
    <row r="321" ht="15.0" customHeight="1">
      <c r="A321" s="152" t="s">
        <v>155</v>
      </c>
      <c r="B321" s="62"/>
      <c r="C321" s="152" t="s">
        <v>179</v>
      </c>
      <c r="D321" s="62"/>
      <c r="E321" s="152" t="s">
        <v>203</v>
      </c>
      <c r="F321" s="153"/>
      <c r="G321" s="152" t="s">
        <v>155</v>
      </c>
      <c r="H321" s="62"/>
      <c r="I321" s="152" t="s">
        <v>179</v>
      </c>
      <c r="J321" s="62"/>
      <c r="K321" s="152" t="s">
        <v>203</v>
      </c>
      <c r="L321" s="153"/>
      <c r="M321" s="152" t="s">
        <v>155</v>
      </c>
      <c r="N321" s="62"/>
      <c r="O321" s="152" t="s">
        <v>179</v>
      </c>
      <c r="P321" s="62"/>
      <c r="Q321" s="152" t="s">
        <v>203</v>
      </c>
      <c r="R321" s="153"/>
      <c r="S321" s="8"/>
      <c r="T321" s="8"/>
      <c r="U321" s="8"/>
      <c r="V321" s="8"/>
      <c r="W321" s="8"/>
      <c r="X321" s="8"/>
      <c r="Y321" s="8"/>
      <c r="Z321" s="8"/>
    </row>
    <row r="322" ht="15.0" customHeight="1">
      <c r="A322" s="152" t="s">
        <v>157</v>
      </c>
      <c r="B322" s="62"/>
      <c r="C322" s="152" t="s">
        <v>181</v>
      </c>
      <c r="D322" s="62"/>
      <c r="E322" s="152" t="s">
        <v>205</v>
      </c>
      <c r="F322" s="153"/>
      <c r="G322" s="152" t="s">
        <v>157</v>
      </c>
      <c r="H322" s="62"/>
      <c r="I322" s="152" t="s">
        <v>181</v>
      </c>
      <c r="J322" s="62"/>
      <c r="K322" s="152" t="s">
        <v>205</v>
      </c>
      <c r="L322" s="153"/>
      <c r="M322" s="152" t="s">
        <v>157</v>
      </c>
      <c r="N322" s="62"/>
      <c r="O322" s="152" t="s">
        <v>181</v>
      </c>
      <c r="P322" s="62"/>
      <c r="Q322" s="152" t="s">
        <v>205</v>
      </c>
      <c r="R322" s="153"/>
      <c r="S322" s="8"/>
      <c r="T322" s="8"/>
      <c r="U322" s="8"/>
      <c r="V322" s="8"/>
      <c r="W322" s="8"/>
      <c r="X322" s="8"/>
      <c r="Y322" s="8"/>
      <c r="Z322" s="8"/>
    </row>
    <row r="323" ht="15.0" customHeight="1">
      <c r="A323" s="152" t="s">
        <v>159</v>
      </c>
      <c r="B323" s="62"/>
      <c r="C323" s="152" t="s">
        <v>183</v>
      </c>
      <c r="D323" s="62"/>
      <c r="E323" s="152" t="s">
        <v>207</v>
      </c>
      <c r="F323" s="153"/>
      <c r="G323" s="152" t="s">
        <v>159</v>
      </c>
      <c r="H323" s="62"/>
      <c r="I323" s="152" t="s">
        <v>183</v>
      </c>
      <c r="J323" s="62"/>
      <c r="K323" s="152" t="s">
        <v>207</v>
      </c>
      <c r="L323" s="153"/>
      <c r="M323" s="152" t="s">
        <v>159</v>
      </c>
      <c r="N323" s="62"/>
      <c r="O323" s="152" t="s">
        <v>183</v>
      </c>
      <c r="P323" s="62"/>
      <c r="Q323" s="152" t="s">
        <v>207</v>
      </c>
      <c r="R323" s="153"/>
      <c r="S323" s="8"/>
      <c r="T323" s="8"/>
      <c r="U323" s="8"/>
      <c r="V323" s="8"/>
      <c r="W323" s="8"/>
      <c r="X323" s="8"/>
      <c r="Y323" s="8"/>
      <c r="Z323" s="8"/>
    </row>
    <row r="324" ht="15.0" customHeight="1">
      <c r="A324" s="152" t="s">
        <v>161</v>
      </c>
      <c r="B324" s="62"/>
      <c r="C324" s="152" t="s">
        <v>185</v>
      </c>
      <c r="D324" s="62"/>
      <c r="E324" s="152" t="s">
        <v>209</v>
      </c>
      <c r="F324" s="153"/>
      <c r="G324" s="152" t="s">
        <v>161</v>
      </c>
      <c r="H324" s="62"/>
      <c r="I324" s="152" t="s">
        <v>185</v>
      </c>
      <c r="J324" s="62"/>
      <c r="K324" s="152" t="s">
        <v>209</v>
      </c>
      <c r="L324" s="153"/>
      <c r="M324" s="152" t="s">
        <v>161</v>
      </c>
      <c r="N324" s="62"/>
      <c r="O324" s="152" t="s">
        <v>185</v>
      </c>
      <c r="P324" s="62"/>
      <c r="Q324" s="152" t="s">
        <v>209</v>
      </c>
      <c r="R324" s="153"/>
      <c r="S324" s="8"/>
      <c r="T324" s="8"/>
      <c r="U324" s="8"/>
      <c r="V324" s="8"/>
      <c r="W324" s="8"/>
      <c r="X324" s="8"/>
      <c r="Y324" s="8"/>
      <c r="Z324" s="8"/>
    </row>
    <row r="325" ht="15.0" customHeight="1">
      <c r="A325" s="152" t="s">
        <v>163</v>
      </c>
      <c r="B325" s="62"/>
      <c r="C325" s="152" t="s">
        <v>187</v>
      </c>
      <c r="D325" s="62"/>
      <c r="E325" s="152" t="s">
        <v>211</v>
      </c>
      <c r="F325" s="153"/>
      <c r="G325" s="152" t="s">
        <v>163</v>
      </c>
      <c r="H325" s="62"/>
      <c r="I325" s="152" t="s">
        <v>187</v>
      </c>
      <c r="J325" s="62"/>
      <c r="K325" s="152" t="s">
        <v>211</v>
      </c>
      <c r="L325" s="153"/>
      <c r="M325" s="152" t="s">
        <v>163</v>
      </c>
      <c r="N325" s="62"/>
      <c r="O325" s="152" t="s">
        <v>187</v>
      </c>
      <c r="P325" s="62"/>
      <c r="Q325" s="152" t="s">
        <v>211</v>
      </c>
      <c r="R325" s="153"/>
      <c r="S325" s="8"/>
      <c r="T325" s="8"/>
      <c r="U325" s="8"/>
      <c r="V325" s="8"/>
      <c r="W325" s="8"/>
      <c r="X325" s="8"/>
      <c r="Y325" s="8"/>
      <c r="Z325" s="8"/>
    </row>
    <row r="326" ht="15.0" customHeight="1">
      <c r="A326" s="152" t="s">
        <v>165</v>
      </c>
      <c r="B326" s="62"/>
      <c r="C326" s="152" t="s">
        <v>189</v>
      </c>
      <c r="D326" s="62"/>
      <c r="E326" s="152" t="s">
        <v>213</v>
      </c>
      <c r="F326" s="153"/>
      <c r="G326" s="152" t="s">
        <v>165</v>
      </c>
      <c r="H326" s="62"/>
      <c r="I326" s="152" t="s">
        <v>189</v>
      </c>
      <c r="J326" s="62"/>
      <c r="K326" s="152" t="s">
        <v>213</v>
      </c>
      <c r="L326" s="153"/>
      <c r="M326" s="152" t="s">
        <v>165</v>
      </c>
      <c r="N326" s="62"/>
      <c r="O326" s="152" t="s">
        <v>189</v>
      </c>
      <c r="P326" s="62"/>
      <c r="Q326" s="152" t="s">
        <v>213</v>
      </c>
      <c r="R326" s="153"/>
      <c r="S326" s="8"/>
      <c r="T326" s="8"/>
      <c r="U326" s="8"/>
      <c r="V326" s="8"/>
      <c r="W326" s="8"/>
      <c r="X326" s="8"/>
      <c r="Y326" s="8"/>
      <c r="Z326" s="8"/>
    </row>
    <row r="327" ht="15.0" customHeight="1">
      <c r="A327" s="152" t="s">
        <v>167</v>
      </c>
      <c r="B327" s="62"/>
      <c r="C327" s="152" t="s">
        <v>191</v>
      </c>
      <c r="D327" s="62"/>
      <c r="E327" s="152" t="s">
        <v>215</v>
      </c>
      <c r="F327" s="153"/>
      <c r="G327" s="152" t="s">
        <v>167</v>
      </c>
      <c r="H327" s="62"/>
      <c r="I327" s="152" t="s">
        <v>191</v>
      </c>
      <c r="J327" s="62"/>
      <c r="K327" s="152" t="s">
        <v>215</v>
      </c>
      <c r="L327" s="153"/>
      <c r="M327" s="152" t="s">
        <v>167</v>
      </c>
      <c r="N327" s="62"/>
      <c r="O327" s="152" t="s">
        <v>191</v>
      </c>
      <c r="P327" s="62"/>
      <c r="Q327" s="152" t="s">
        <v>215</v>
      </c>
      <c r="R327" s="153"/>
      <c r="S327" s="8"/>
      <c r="T327" s="8"/>
      <c r="U327" s="8"/>
      <c r="V327" s="8"/>
      <c r="W327" s="8"/>
      <c r="X327" s="8"/>
      <c r="Y327" s="8"/>
      <c r="Z327" s="8"/>
    </row>
    <row r="328" ht="15.0" customHeight="1">
      <c r="A328" s="152" t="s">
        <v>169</v>
      </c>
      <c r="B328" s="62"/>
      <c r="C328" s="152" t="s">
        <v>193</v>
      </c>
      <c r="D328" s="62"/>
      <c r="E328" s="152" t="s">
        <v>217</v>
      </c>
      <c r="F328" s="153"/>
      <c r="G328" s="152" t="s">
        <v>169</v>
      </c>
      <c r="H328" s="62"/>
      <c r="I328" s="152" t="s">
        <v>193</v>
      </c>
      <c r="J328" s="62"/>
      <c r="K328" s="152" t="s">
        <v>217</v>
      </c>
      <c r="L328" s="153"/>
      <c r="M328" s="152" t="s">
        <v>169</v>
      </c>
      <c r="N328" s="62"/>
      <c r="O328" s="152" t="s">
        <v>193</v>
      </c>
      <c r="P328" s="62"/>
      <c r="Q328" s="152" t="s">
        <v>217</v>
      </c>
      <c r="R328" s="153"/>
      <c r="S328" s="8"/>
      <c r="T328" s="8"/>
      <c r="U328" s="8"/>
      <c r="V328" s="8"/>
      <c r="W328" s="8"/>
      <c r="X328" s="8"/>
      <c r="Y328" s="8"/>
      <c r="Z328" s="8"/>
    </row>
    <row r="329" ht="15.0" customHeight="1">
      <c r="A329" s="152" t="s">
        <v>171</v>
      </c>
      <c r="B329" s="62"/>
      <c r="C329" s="152" t="s">
        <v>195</v>
      </c>
      <c r="D329" s="62"/>
      <c r="E329" s="152" t="s">
        <v>219</v>
      </c>
      <c r="F329" s="153"/>
      <c r="G329" s="152" t="s">
        <v>171</v>
      </c>
      <c r="H329" s="62"/>
      <c r="I329" s="152" t="s">
        <v>195</v>
      </c>
      <c r="J329" s="62"/>
      <c r="K329" s="152" t="s">
        <v>219</v>
      </c>
      <c r="L329" s="153"/>
      <c r="M329" s="152" t="s">
        <v>171</v>
      </c>
      <c r="N329" s="62"/>
      <c r="O329" s="152" t="s">
        <v>195</v>
      </c>
      <c r="P329" s="62"/>
      <c r="Q329" s="152" t="s">
        <v>219</v>
      </c>
      <c r="R329" s="153"/>
      <c r="S329" s="8"/>
      <c r="T329" s="8"/>
      <c r="U329" s="8"/>
      <c r="V329" s="8"/>
      <c r="W329" s="8"/>
      <c r="X329" s="8"/>
      <c r="Y329" s="8"/>
      <c r="Z329" s="8"/>
    </row>
    <row r="330" ht="15.0" customHeight="1">
      <c r="A330" s="152" t="s">
        <v>173</v>
      </c>
      <c r="B330" s="62"/>
      <c r="C330" s="152" t="s">
        <v>197</v>
      </c>
      <c r="D330" s="62"/>
      <c r="E330" s="152" t="s">
        <v>221</v>
      </c>
      <c r="F330" s="153"/>
      <c r="G330" s="152" t="s">
        <v>173</v>
      </c>
      <c r="H330" s="62"/>
      <c r="I330" s="152" t="s">
        <v>197</v>
      </c>
      <c r="J330" s="62"/>
      <c r="K330" s="152" t="s">
        <v>221</v>
      </c>
      <c r="L330" s="153"/>
      <c r="M330" s="152" t="s">
        <v>173</v>
      </c>
      <c r="N330" s="62"/>
      <c r="O330" s="152" t="s">
        <v>197</v>
      </c>
      <c r="P330" s="62"/>
      <c r="Q330" s="152" t="s">
        <v>221</v>
      </c>
      <c r="R330" s="153"/>
      <c r="S330" s="8"/>
      <c r="T330" s="8"/>
      <c r="U330" s="8"/>
      <c r="V330" s="8"/>
      <c r="W330" s="8"/>
      <c r="X330" s="8"/>
      <c r="Y330" s="8"/>
      <c r="Z330" s="8"/>
    </row>
    <row r="331" ht="15.0" customHeight="1">
      <c r="A331" s="152" t="s">
        <v>175</v>
      </c>
      <c r="B331" s="62"/>
      <c r="C331" s="152" t="s">
        <v>199</v>
      </c>
      <c r="D331" s="62"/>
      <c r="E331" s="152"/>
      <c r="F331" s="155"/>
      <c r="G331" s="152" t="s">
        <v>175</v>
      </c>
      <c r="H331" s="62"/>
      <c r="I331" s="152" t="s">
        <v>199</v>
      </c>
      <c r="J331" s="62"/>
      <c r="K331" s="152"/>
      <c r="L331" s="155"/>
      <c r="M331" s="152" t="s">
        <v>175</v>
      </c>
      <c r="N331" s="62"/>
      <c r="O331" s="152" t="s">
        <v>199</v>
      </c>
      <c r="P331" s="62"/>
      <c r="Q331" s="152"/>
      <c r="R331" s="155"/>
      <c r="S331" s="8"/>
      <c r="T331" s="8"/>
      <c r="U331" s="8"/>
      <c r="V331" s="8"/>
      <c r="W331" s="8"/>
      <c r="X331" s="8"/>
      <c r="Y331" s="8"/>
      <c r="Z331" s="8"/>
    </row>
    <row r="332" ht="15.0" customHeight="1">
      <c r="A332" s="149" t="s">
        <v>242</v>
      </c>
      <c r="B332" s="150"/>
      <c r="C332" s="150"/>
      <c r="D332" s="150"/>
      <c r="E332" s="150"/>
      <c r="F332" s="151"/>
      <c r="G332" s="149" t="s">
        <v>242</v>
      </c>
      <c r="H332" s="150"/>
      <c r="I332" s="150"/>
      <c r="J332" s="150"/>
      <c r="K332" s="150"/>
      <c r="L332" s="151"/>
      <c r="M332" s="149" t="s">
        <v>242</v>
      </c>
      <c r="N332" s="150"/>
      <c r="O332" s="150"/>
      <c r="P332" s="150"/>
      <c r="Q332" s="150"/>
      <c r="R332" s="151"/>
      <c r="S332" s="8"/>
      <c r="T332" s="8"/>
      <c r="U332" s="8"/>
      <c r="V332" s="8"/>
      <c r="W332" s="8"/>
      <c r="X332" s="8"/>
      <c r="Y332" s="8"/>
      <c r="Z332" s="8"/>
    </row>
    <row r="333" ht="15.0" customHeight="1">
      <c r="A333" s="152" t="s">
        <v>193</v>
      </c>
      <c r="B333" s="62"/>
      <c r="C333" s="152" t="s">
        <v>171</v>
      </c>
      <c r="D333" s="62"/>
      <c r="E333" s="152" t="s">
        <v>195</v>
      </c>
      <c r="F333" s="153"/>
      <c r="G333" s="152" t="s">
        <v>193</v>
      </c>
      <c r="H333" s="62"/>
      <c r="I333" s="152" t="s">
        <v>171</v>
      </c>
      <c r="J333" s="62"/>
      <c r="K333" s="152" t="s">
        <v>195</v>
      </c>
      <c r="L333" s="153"/>
      <c r="M333" s="152" t="s">
        <v>193</v>
      </c>
      <c r="N333" s="62"/>
      <c r="O333" s="152" t="s">
        <v>171</v>
      </c>
      <c r="P333" s="62"/>
      <c r="Q333" s="152" t="s">
        <v>195</v>
      </c>
      <c r="R333" s="153"/>
      <c r="S333" s="8"/>
      <c r="T333" s="8"/>
      <c r="U333" s="8"/>
      <c r="V333" s="8"/>
      <c r="W333" s="8"/>
      <c r="X333" s="8"/>
      <c r="Y333" s="8"/>
      <c r="Z333" s="8"/>
    </row>
    <row r="334" ht="15.0" customHeight="1">
      <c r="A334" s="152" t="s">
        <v>203</v>
      </c>
      <c r="B334" s="62"/>
      <c r="C334" s="152"/>
      <c r="D334" s="62"/>
      <c r="E334" s="152"/>
      <c r="F334" s="153"/>
      <c r="G334" s="152" t="s">
        <v>203</v>
      </c>
      <c r="H334" s="62"/>
      <c r="I334" s="152"/>
      <c r="J334" s="62"/>
      <c r="K334" s="152"/>
      <c r="L334" s="153"/>
      <c r="M334" s="152" t="s">
        <v>203</v>
      </c>
      <c r="N334" s="62"/>
      <c r="O334" s="152"/>
      <c r="P334" s="62"/>
      <c r="Q334" s="152"/>
      <c r="R334" s="153"/>
      <c r="S334" s="8"/>
      <c r="T334" s="8"/>
      <c r="U334" s="8"/>
      <c r="V334" s="8"/>
      <c r="W334" s="8"/>
      <c r="X334" s="8"/>
      <c r="Y334" s="8"/>
      <c r="Z334" s="8"/>
    </row>
    <row r="335" ht="15.0" customHeight="1">
      <c r="A335" s="149" t="s">
        <v>243</v>
      </c>
      <c r="B335" s="150"/>
      <c r="C335" s="150"/>
      <c r="D335" s="150"/>
      <c r="E335" s="150"/>
      <c r="F335" s="151"/>
      <c r="G335" s="149" t="s">
        <v>243</v>
      </c>
      <c r="H335" s="150"/>
      <c r="I335" s="150"/>
      <c r="J335" s="150"/>
      <c r="K335" s="150"/>
      <c r="L335" s="151"/>
      <c r="M335" s="149" t="s">
        <v>243</v>
      </c>
      <c r="N335" s="150"/>
      <c r="O335" s="150"/>
      <c r="P335" s="150"/>
      <c r="Q335" s="150"/>
      <c r="R335" s="151"/>
      <c r="S335" s="8"/>
      <c r="T335" s="8"/>
      <c r="U335" s="8"/>
      <c r="V335" s="8"/>
      <c r="W335" s="8"/>
      <c r="X335" s="8"/>
      <c r="Y335" s="8"/>
      <c r="Z335" s="8"/>
    </row>
    <row r="336" ht="15.0" customHeight="1">
      <c r="A336" s="152" t="s">
        <v>231</v>
      </c>
      <c r="B336" s="62"/>
      <c r="C336" s="152" t="s">
        <v>235</v>
      </c>
      <c r="D336" s="62"/>
      <c r="E336" s="152" t="s">
        <v>237</v>
      </c>
      <c r="F336" s="153"/>
      <c r="G336" s="152" t="s">
        <v>231</v>
      </c>
      <c r="H336" s="62"/>
      <c r="I336" s="152" t="s">
        <v>235</v>
      </c>
      <c r="J336" s="62"/>
      <c r="K336" s="152" t="s">
        <v>237</v>
      </c>
      <c r="L336" s="153"/>
      <c r="M336" s="152" t="s">
        <v>231</v>
      </c>
      <c r="N336" s="62"/>
      <c r="O336" s="152" t="s">
        <v>235</v>
      </c>
      <c r="P336" s="62"/>
      <c r="Q336" s="152" t="s">
        <v>237</v>
      </c>
      <c r="R336" s="153"/>
      <c r="S336" s="8"/>
      <c r="T336" s="8"/>
      <c r="U336" s="8"/>
      <c r="V336" s="8"/>
      <c r="W336" s="8"/>
      <c r="X336" s="8"/>
      <c r="Y336" s="8"/>
      <c r="Z336" s="8"/>
    </row>
    <row r="337" ht="15.0" customHeight="1">
      <c r="A337" s="152" t="s">
        <v>233</v>
      </c>
      <c r="B337" s="62"/>
      <c r="C337" s="152"/>
      <c r="D337" s="62"/>
      <c r="E337" s="152"/>
      <c r="F337" s="153"/>
      <c r="G337" s="152" t="s">
        <v>233</v>
      </c>
      <c r="H337" s="62"/>
      <c r="I337" s="152"/>
      <c r="J337" s="62"/>
      <c r="K337" s="152"/>
      <c r="L337" s="153"/>
      <c r="M337" s="152" t="s">
        <v>233</v>
      </c>
      <c r="N337" s="62"/>
      <c r="O337" s="152"/>
      <c r="P337" s="62"/>
      <c r="Q337" s="152"/>
      <c r="R337" s="153"/>
      <c r="S337" s="8"/>
      <c r="T337" s="8"/>
      <c r="U337" s="8"/>
      <c r="V337" s="8"/>
      <c r="W337" s="8"/>
      <c r="X337" s="8"/>
      <c r="Y337" s="8"/>
      <c r="Z337" s="8"/>
    </row>
    <row r="338" ht="15.0" customHeight="1">
      <c r="A338" s="156" t="s">
        <v>244</v>
      </c>
      <c r="B338" s="17"/>
      <c r="C338" s="17"/>
      <c r="D338" s="18"/>
      <c r="E338" s="157">
        <f>B320+B321+B322+B323+B324+B325+B326+B327+B328+B329+B330+B331+D320+D321+D322+D323+D324+D325+D326+D327+D328+D329+D330+D331+F320+F321+F322+F323+F324+F325+F326+F327+F328+F329+F330+B333+B334+B337+D333+D334+D337+F333+F337+F334+B336+D336+F336+F331</f>
        <v>0</v>
      </c>
      <c r="F338" s="18"/>
      <c r="G338" s="156" t="s">
        <v>244</v>
      </c>
      <c r="H338" s="17"/>
      <c r="I338" s="17"/>
      <c r="J338" s="18"/>
      <c r="K338" s="157">
        <f>H320+H321+H322+H323+H324+H325+H326+H327+H328+H329+H330+H331+J320+J321+J322+J323+J324+J325+J326+J327+J328+J329+J330+J331+L320+L321+L322+L323+L324+L325+L326+L327+L328+L329+L330+H333+H334+H337+J333+J334+J337+L333+L337+L334+H336+J336+L336+L331</f>
        <v>0</v>
      </c>
      <c r="L338" s="18"/>
      <c r="M338" s="156" t="s">
        <v>244</v>
      </c>
      <c r="N338" s="17"/>
      <c r="O338" s="17"/>
      <c r="P338" s="18"/>
      <c r="Q338" s="157">
        <f>N320+N321+N322+N323+N324+N325+N326+N327+N328+N329+N330+N331+P320+P321+P322+P323+P324+P325+P326+P327+P328+P329+P330+P331+R320+R321+R322+R323+R324+R325+R326+R327+R328+R329+R330+N333+N334+N337+P333+P334+P337+R333+R337+R334+N336+P336+R336+R331</f>
        <v>0</v>
      </c>
      <c r="R338" s="18"/>
      <c r="S338" s="8"/>
      <c r="T338" s="8"/>
      <c r="U338" s="8"/>
      <c r="V338" s="8"/>
      <c r="W338" s="8"/>
      <c r="X338" s="8"/>
      <c r="Y338" s="8"/>
      <c r="Z338" s="8"/>
    </row>
    <row r="339" ht="15.0" customHeight="1">
      <c r="A339" s="158" t="s">
        <v>245</v>
      </c>
      <c r="B339" s="150"/>
      <c r="C339" s="150"/>
      <c r="D339" s="150"/>
      <c r="E339" s="150"/>
      <c r="F339" s="151"/>
      <c r="G339" s="158" t="s">
        <v>245</v>
      </c>
      <c r="H339" s="150"/>
      <c r="I339" s="150"/>
      <c r="J339" s="150"/>
      <c r="K339" s="150"/>
      <c r="L339" s="151"/>
      <c r="M339" s="158" t="s">
        <v>245</v>
      </c>
      <c r="N339" s="150"/>
      <c r="O339" s="150"/>
      <c r="P339" s="150"/>
      <c r="Q339" s="150"/>
      <c r="R339" s="151"/>
      <c r="S339" s="8"/>
      <c r="T339" s="8"/>
      <c r="U339" s="8"/>
      <c r="V339" s="8"/>
      <c r="W339" s="8"/>
      <c r="X339" s="8"/>
      <c r="Y339" s="8"/>
      <c r="Z339" s="8"/>
    </row>
    <row r="340" ht="15.0" customHeight="1">
      <c r="A340" s="159" t="s">
        <v>246</v>
      </c>
      <c r="B340" s="160"/>
      <c r="C340" s="107"/>
      <c r="D340" s="107"/>
      <c r="E340" s="107"/>
      <c r="F340" s="161"/>
      <c r="G340" s="159" t="s">
        <v>246</v>
      </c>
      <c r="H340" s="160"/>
      <c r="I340" s="107"/>
      <c r="J340" s="107"/>
      <c r="K340" s="107"/>
      <c r="L340" s="161"/>
      <c r="M340" s="159" t="s">
        <v>246</v>
      </c>
      <c r="N340" s="160"/>
      <c r="O340" s="107"/>
      <c r="P340" s="107"/>
      <c r="Q340" s="107"/>
      <c r="R340" s="161"/>
      <c r="S340" s="8"/>
      <c r="T340" s="8"/>
      <c r="U340" s="8"/>
      <c r="V340" s="8"/>
      <c r="W340" s="8"/>
      <c r="X340" s="8"/>
      <c r="Y340" s="8"/>
      <c r="Z340" s="8"/>
    </row>
    <row r="341" ht="15.0" customHeight="1">
      <c r="A341" s="162" t="s">
        <v>247</v>
      </c>
      <c r="B341" s="163"/>
      <c r="C341" s="111"/>
      <c r="D341" s="111"/>
      <c r="E341" s="111"/>
      <c r="F341" s="164"/>
      <c r="G341" s="162" t="s">
        <v>247</v>
      </c>
      <c r="H341" s="163"/>
      <c r="I341" s="111"/>
      <c r="J341" s="111"/>
      <c r="K341" s="111"/>
      <c r="L341" s="164"/>
      <c r="M341" s="162" t="s">
        <v>247</v>
      </c>
      <c r="N341" s="163"/>
      <c r="O341" s="111"/>
      <c r="P341" s="111"/>
      <c r="Q341" s="111"/>
      <c r="R341" s="164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0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0" customHeight="1">
      <c r="A365" s="135">
        <v>22.0</v>
      </c>
      <c r="B365" s="136"/>
      <c r="C365" s="136"/>
      <c r="D365" s="136"/>
      <c r="E365" s="136"/>
      <c r="F365" s="137"/>
      <c r="G365" s="135">
        <v>23.0</v>
      </c>
      <c r="H365" s="136"/>
      <c r="I365" s="136"/>
      <c r="J365" s="136"/>
      <c r="K365" s="136"/>
      <c r="L365" s="137"/>
      <c r="M365" s="135">
        <v>24.0</v>
      </c>
      <c r="N365" s="136"/>
      <c r="O365" s="136"/>
      <c r="P365" s="136"/>
      <c r="Q365" s="136"/>
      <c r="R365" s="137"/>
      <c r="S365" s="8"/>
      <c r="T365" s="8"/>
      <c r="U365" s="8"/>
      <c r="V365" s="8"/>
      <c r="W365" s="8"/>
      <c r="X365" s="8"/>
      <c r="Y365" s="8"/>
      <c r="Z365" s="8"/>
    </row>
    <row r="366" ht="15.0" customHeight="1">
      <c r="A366" s="138"/>
      <c r="B366" s="139" t="s">
        <v>27</v>
      </c>
      <c r="F366" s="22"/>
      <c r="G366" s="138"/>
      <c r="H366" s="139" t="s">
        <v>27</v>
      </c>
      <c r="L366" s="22"/>
      <c r="M366" s="138"/>
      <c r="N366" s="139" t="s">
        <v>27</v>
      </c>
      <c r="R366" s="22"/>
      <c r="S366" s="8"/>
      <c r="T366" s="8"/>
      <c r="U366" s="8"/>
      <c r="V366" s="8"/>
      <c r="W366" s="8"/>
      <c r="X366" s="8"/>
      <c r="Y366" s="8"/>
      <c r="Z366" s="8"/>
    </row>
    <row r="367" ht="15.0" customHeight="1">
      <c r="A367" s="140" t="s">
        <v>239</v>
      </c>
      <c r="B367" s="141"/>
      <c r="C367" s="107"/>
      <c r="D367" s="107"/>
      <c r="E367" s="108"/>
      <c r="F367" s="142"/>
      <c r="G367" s="140" t="s">
        <v>239</v>
      </c>
      <c r="H367" s="141"/>
      <c r="I367" s="107"/>
      <c r="J367" s="107"/>
      <c r="K367" s="108"/>
      <c r="L367" s="142"/>
      <c r="M367" s="140" t="s">
        <v>239</v>
      </c>
      <c r="N367" s="141"/>
      <c r="O367" s="107"/>
      <c r="P367" s="107"/>
      <c r="Q367" s="108"/>
      <c r="R367" s="142"/>
      <c r="S367" s="8"/>
      <c r="T367" s="8"/>
      <c r="U367" s="8"/>
      <c r="V367" s="8"/>
      <c r="W367" s="8"/>
      <c r="X367" s="8"/>
      <c r="Y367" s="8"/>
      <c r="Z367" s="8"/>
    </row>
    <row r="368" ht="15.0" customHeight="1">
      <c r="A368" s="143"/>
      <c r="B368" s="144"/>
      <c r="C368" s="10"/>
      <c r="D368" s="10"/>
      <c r="E368" s="10"/>
      <c r="F368" s="145"/>
      <c r="G368" s="143"/>
      <c r="H368" s="144"/>
      <c r="I368" s="10"/>
      <c r="J368" s="10"/>
      <c r="K368" s="10"/>
      <c r="L368" s="145"/>
      <c r="M368" s="143"/>
      <c r="N368" s="144"/>
      <c r="O368" s="10"/>
      <c r="P368" s="10"/>
      <c r="Q368" s="10"/>
      <c r="R368" s="145"/>
      <c r="S368" s="8"/>
      <c r="T368" s="8"/>
      <c r="U368" s="8"/>
      <c r="V368" s="8"/>
      <c r="W368" s="8"/>
      <c r="X368" s="8"/>
      <c r="Y368" s="8"/>
      <c r="Z368" s="8"/>
    </row>
    <row r="369" ht="15.0" customHeight="1">
      <c r="A369" s="146"/>
      <c r="B369" s="147"/>
      <c r="C369" s="28"/>
      <c r="D369" s="28"/>
      <c r="E369" s="28"/>
      <c r="F369" s="29"/>
      <c r="G369" s="146"/>
      <c r="H369" s="147"/>
      <c r="I369" s="28"/>
      <c r="J369" s="28"/>
      <c r="K369" s="28"/>
      <c r="L369" s="29"/>
      <c r="M369" s="146"/>
      <c r="N369" s="147"/>
      <c r="O369" s="28"/>
      <c r="P369" s="28"/>
      <c r="Q369" s="28"/>
      <c r="R369" s="29"/>
      <c r="S369" s="8"/>
      <c r="T369" s="8"/>
      <c r="U369" s="8"/>
      <c r="V369" s="8"/>
      <c r="W369" s="8"/>
      <c r="X369" s="8"/>
      <c r="Y369" s="8"/>
      <c r="Z369" s="8"/>
    </row>
    <row r="370" ht="15.0" customHeight="1">
      <c r="A370" s="148" t="s">
        <v>240</v>
      </c>
      <c r="B370" s="136"/>
      <c r="C370" s="136"/>
      <c r="D370" s="136"/>
      <c r="E370" s="136"/>
      <c r="F370" s="137"/>
      <c r="G370" s="148" t="s">
        <v>240</v>
      </c>
      <c r="H370" s="136"/>
      <c r="I370" s="136"/>
      <c r="J370" s="136"/>
      <c r="K370" s="136"/>
      <c r="L370" s="137"/>
      <c r="M370" s="176" t="s">
        <v>240</v>
      </c>
      <c r="N370" s="17"/>
      <c r="O370" s="17"/>
      <c r="P370" s="17"/>
      <c r="Q370" s="17"/>
      <c r="R370" s="18"/>
      <c r="S370" s="8"/>
      <c r="T370" s="8"/>
      <c r="U370" s="8"/>
      <c r="V370" s="8"/>
      <c r="W370" s="8"/>
      <c r="X370" s="8"/>
      <c r="Y370" s="8"/>
      <c r="Z370" s="8"/>
    </row>
    <row r="371" ht="15.0" customHeight="1">
      <c r="A371" s="149" t="s">
        <v>241</v>
      </c>
      <c r="B371" s="150"/>
      <c r="C371" s="150"/>
      <c r="D371" s="150"/>
      <c r="E371" s="150"/>
      <c r="F371" s="151"/>
      <c r="G371" s="149" t="s">
        <v>241</v>
      </c>
      <c r="H371" s="150"/>
      <c r="I371" s="150"/>
      <c r="J371" s="150"/>
      <c r="K371" s="150"/>
      <c r="L371" s="151"/>
      <c r="M371" s="149" t="s">
        <v>241</v>
      </c>
      <c r="N371" s="150"/>
      <c r="O371" s="150"/>
      <c r="P371" s="150"/>
      <c r="Q371" s="150"/>
      <c r="R371" s="151"/>
      <c r="S371" s="8"/>
      <c r="T371" s="8"/>
      <c r="U371" s="8"/>
      <c r="V371" s="8"/>
      <c r="W371" s="8"/>
      <c r="X371" s="8"/>
      <c r="Y371" s="8"/>
      <c r="Z371" s="8"/>
    </row>
    <row r="372" ht="15.0" customHeight="1">
      <c r="A372" s="152" t="s">
        <v>153</v>
      </c>
      <c r="B372" s="62"/>
      <c r="C372" s="152" t="s">
        <v>177</v>
      </c>
      <c r="D372" s="62"/>
      <c r="E372" s="152" t="s">
        <v>201</v>
      </c>
      <c r="F372" s="153"/>
      <c r="G372" s="152" t="s">
        <v>153</v>
      </c>
      <c r="H372" s="62"/>
      <c r="I372" s="152" t="s">
        <v>177</v>
      </c>
      <c r="J372" s="62"/>
      <c r="K372" s="152" t="s">
        <v>201</v>
      </c>
      <c r="L372" s="153"/>
      <c r="M372" s="152" t="s">
        <v>153</v>
      </c>
      <c r="N372" s="62"/>
      <c r="O372" s="152" t="s">
        <v>177</v>
      </c>
      <c r="P372" s="62"/>
      <c r="Q372" s="152" t="s">
        <v>201</v>
      </c>
      <c r="R372" s="153"/>
      <c r="S372" s="8"/>
      <c r="T372" s="8"/>
      <c r="U372" s="8"/>
      <c r="V372" s="8"/>
      <c r="W372" s="8"/>
      <c r="X372" s="8"/>
      <c r="Y372" s="8"/>
      <c r="Z372" s="8"/>
    </row>
    <row r="373" ht="15.0" customHeight="1">
      <c r="A373" s="152" t="s">
        <v>155</v>
      </c>
      <c r="B373" s="62"/>
      <c r="C373" s="152" t="s">
        <v>179</v>
      </c>
      <c r="D373" s="62"/>
      <c r="E373" s="152" t="s">
        <v>203</v>
      </c>
      <c r="F373" s="153"/>
      <c r="G373" s="152" t="s">
        <v>155</v>
      </c>
      <c r="H373" s="62"/>
      <c r="I373" s="152" t="s">
        <v>179</v>
      </c>
      <c r="J373" s="62"/>
      <c r="K373" s="152" t="s">
        <v>203</v>
      </c>
      <c r="L373" s="153"/>
      <c r="M373" s="152" t="s">
        <v>155</v>
      </c>
      <c r="N373" s="62"/>
      <c r="O373" s="152" t="s">
        <v>179</v>
      </c>
      <c r="P373" s="62"/>
      <c r="Q373" s="152" t="s">
        <v>203</v>
      </c>
      <c r="R373" s="153"/>
      <c r="S373" s="8"/>
      <c r="T373" s="8"/>
      <c r="U373" s="8"/>
      <c r="V373" s="8"/>
      <c r="W373" s="8"/>
      <c r="X373" s="8"/>
      <c r="Y373" s="8"/>
      <c r="Z373" s="8"/>
    </row>
    <row r="374" ht="15.0" customHeight="1">
      <c r="A374" s="152" t="s">
        <v>157</v>
      </c>
      <c r="B374" s="62"/>
      <c r="C374" s="152" t="s">
        <v>181</v>
      </c>
      <c r="D374" s="62"/>
      <c r="E374" s="152" t="s">
        <v>205</v>
      </c>
      <c r="F374" s="153"/>
      <c r="G374" s="152" t="s">
        <v>157</v>
      </c>
      <c r="H374" s="62"/>
      <c r="I374" s="152" t="s">
        <v>181</v>
      </c>
      <c r="J374" s="62"/>
      <c r="K374" s="152" t="s">
        <v>205</v>
      </c>
      <c r="L374" s="153"/>
      <c r="M374" s="152" t="s">
        <v>157</v>
      </c>
      <c r="N374" s="62"/>
      <c r="O374" s="152" t="s">
        <v>181</v>
      </c>
      <c r="P374" s="62"/>
      <c r="Q374" s="152" t="s">
        <v>205</v>
      </c>
      <c r="R374" s="153"/>
      <c r="S374" s="8"/>
      <c r="T374" s="8"/>
      <c r="U374" s="8"/>
      <c r="V374" s="8"/>
      <c r="W374" s="8"/>
      <c r="X374" s="8"/>
      <c r="Y374" s="8"/>
      <c r="Z374" s="8"/>
    </row>
    <row r="375" ht="15.0" customHeight="1">
      <c r="A375" s="152" t="s">
        <v>159</v>
      </c>
      <c r="B375" s="62"/>
      <c r="C375" s="152" t="s">
        <v>183</v>
      </c>
      <c r="D375" s="62"/>
      <c r="E375" s="152" t="s">
        <v>207</v>
      </c>
      <c r="F375" s="153"/>
      <c r="G375" s="152" t="s">
        <v>159</v>
      </c>
      <c r="H375" s="62"/>
      <c r="I375" s="152" t="s">
        <v>183</v>
      </c>
      <c r="J375" s="62"/>
      <c r="K375" s="152" t="s">
        <v>207</v>
      </c>
      <c r="L375" s="153"/>
      <c r="M375" s="152" t="s">
        <v>159</v>
      </c>
      <c r="N375" s="62"/>
      <c r="O375" s="152" t="s">
        <v>183</v>
      </c>
      <c r="P375" s="62"/>
      <c r="Q375" s="152" t="s">
        <v>207</v>
      </c>
      <c r="R375" s="153"/>
      <c r="S375" s="8"/>
      <c r="T375" s="8"/>
      <c r="U375" s="8"/>
      <c r="V375" s="8"/>
      <c r="W375" s="8"/>
      <c r="X375" s="8"/>
      <c r="Y375" s="8"/>
      <c r="Z375" s="8"/>
    </row>
    <row r="376" ht="15.0" customHeight="1">
      <c r="A376" s="152" t="s">
        <v>161</v>
      </c>
      <c r="B376" s="62"/>
      <c r="C376" s="152" t="s">
        <v>185</v>
      </c>
      <c r="D376" s="62"/>
      <c r="E376" s="152" t="s">
        <v>209</v>
      </c>
      <c r="F376" s="153"/>
      <c r="G376" s="152" t="s">
        <v>161</v>
      </c>
      <c r="H376" s="62"/>
      <c r="I376" s="152" t="s">
        <v>185</v>
      </c>
      <c r="J376" s="62"/>
      <c r="K376" s="152" t="s">
        <v>209</v>
      </c>
      <c r="L376" s="153"/>
      <c r="M376" s="152" t="s">
        <v>161</v>
      </c>
      <c r="N376" s="62"/>
      <c r="O376" s="152" t="s">
        <v>185</v>
      </c>
      <c r="P376" s="62"/>
      <c r="Q376" s="152" t="s">
        <v>209</v>
      </c>
      <c r="R376" s="153"/>
      <c r="S376" s="8"/>
      <c r="T376" s="8"/>
      <c r="U376" s="8"/>
      <c r="V376" s="8"/>
      <c r="W376" s="8"/>
      <c r="X376" s="8"/>
      <c r="Y376" s="8"/>
      <c r="Z376" s="8"/>
    </row>
    <row r="377" ht="15.0" customHeight="1">
      <c r="A377" s="152" t="s">
        <v>163</v>
      </c>
      <c r="B377" s="62"/>
      <c r="C377" s="152" t="s">
        <v>187</v>
      </c>
      <c r="D377" s="62"/>
      <c r="E377" s="152" t="s">
        <v>211</v>
      </c>
      <c r="F377" s="153"/>
      <c r="G377" s="152" t="s">
        <v>163</v>
      </c>
      <c r="H377" s="62"/>
      <c r="I377" s="152" t="s">
        <v>187</v>
      </c>
      <c r="J377" s="62"/>
      <c r="K377" s="152" t="s">
        <v>211</v>
      </c>
      <c r="L377" s="153"/>
      <c r="M377" s="152" t="s">
        <v>163</v>
      </c>
      <c r="N377" s="62"/>
      <c r="O377" s="152" t="s">
        <v>187</v>
      </c>
      <c r="P377" s="62"/>
      <c r="Q377" s="152" t="s">
        <v>211</v>
      </c>
      <c r="R377" s="153"/>
      <c r="S377" s="8"/>
      <c r="T377" s="8"/>
      <c r="U377" s="8"/>
      <c r="V377" s="8"/>
      <c r="W377" s="8"/>
      <c r="X377" s="8"/>
      <c r="Y377" s="8"/>
      <c r="Z377" s="8"/>
    </row>
    <row r="378" ht="15.0" customHeight="1">
      <c r="A378" s="152" t="s">
        <v>165</v>
      </c>
      <c r="B378" s="62"/>
      <c r="C378" s="152" t="s">
        <v>189</v>
      </c>
      <c r="D378" s="62"/>
      <c r="E378" s="152" t="s">
        <v>213</v>
      </c>
      <c r="F378" s="153"/>
      <c r="G378" s="152" t="s">
        <v>165</v>
      </c>
      <c r="H378" s="62"/>
      <c r="I378" s="152" t="s">
        <v>189</v>
      </c>
      <c r="J378" s="62"/>
      <c r="K378" s="152" t="s">
        <v>213</v>
      </c>
      <c r="L378" s="153"/>
      <c r="M378" s="152" t="s">
        <v>165</v>
      </c>
      <c r="N378" s="62"/>
      <c r="O378" s="152" t="s">
        <v>189</v>
      </c>
      <c r="P378" s="62"/>
      <c r="Q378" s="152" t="s">
        <v>213</v>
      </c>
      <c r="R378" s="153"/>
      <c r="S378" s="8"/>
      <c r="T378" s="8"/>
      <c r="U378" s="8"/>
      <c r="V378" s="8"/>
      <c r="W378" s="8"/>
      <c r="X378" s="8"/>
      <c r="Y378" s="8"/>
      <c r="Z378" s="8"/>
    </row>
    <row r="379" ht="15.0" customHeight="1">
      <c r="A379" s="152" t="s">
        <v>167</v>
      </c>
      <c r="B379" s="62"/>
      <c r="C379" s="152" t="s">
        <v>191</v>
      </c>
      <c r="D379" s="62"/>
      <c r="E379" s="152" t="s">
        <v>215</v>
      </c>
      <c r="F379" s="153"/>
      <c r="G379" s="152" t="s">
        <v>167</v>
      </c>
      <c r="H379" s="62"/>
      <c r="I379" s="152" t="s">
        <v>191</v>
      </c>
      <c r="J379" s="62"/>
      <c r="K379" s="152" t="s">
        <v>215</v>
      </c>
      <c r="L379" s="153"/>
      <c r="M379" s="152" t="s">
        <v>167</v>
      </c>
      <c r="N379" s="62"/>
      <c r="O379" s="152" t="s">
        <v>191</v>
      </c>
      <c r="P379" s="62"/>
      <c r="Q379" s="152" t="s">
        <v>215</v>
      </c>
      <c r="R379" s="153"/>
      <c r="S379" s="8"/>
      <c r="T379" s="8"/>
      <c r="U379" s="8"/>
      <c r="V379" s="8"/>
      <c r="W379" s="8"/>
      <c r="X379" s="8"/>
      <c r="Y379" s="8"/>
      <c r="Z379" s="8"/>
    </row>
    <row r="380" ht="15.0" customHeight="1">
      <c r="A380" s="152" t="s">
        <v>169</v>
      </c>
      <c r="B380" s="62"/>
      <c r="C380" s="152" t="s">
        <v>193</v>
      </c>
      <c r="D380" s="62"/>
      <c r="E380" s="152" t="s">
        <v>217</v>
      </c>
      <c r="F380" s="153"/>
      <c r="G380" s="152" t="s">
        <v>169</v>
      </c>
      <c r="H380" s="62"/>
      <c r="I380" s="152" t="s">
        <v>193</v>
      </c>
      <c r="J380" s="62"/>
      <c r="K380" s="152" t="s">
        <v>217</v>
      </c>
      <c r="L380" s="153"/>
      <c r="M380" s="152" t="s">
        <v>169</v>
      </c>
      <c r="N380" s="62"/>
      <c r="O380" s="152" t="s">
        <v>193</v>
      </c>
      <c r="P380" s="62"/>
      <c r="Q380" s="152" t="s">
        <v>217</v>
      </c>
      <c r="R380" s="153"/>
      <c r="S380" s="8"/>
      <c r="T380" s="8"/>
      <c r="U380" s="8"/>
      <c r="V380" s="8"/>
      <c r="W380" s="8"/>
      <c r="X380" s="8"/>
      <c r="Y380" s="8"/>
      <c r="Z380" s="8"/>
    </row>
    <row r="381" ht="15.0" customHeight="1">
      <c r="A381" s="152" t="s">
        <v>171</v>
      </c>
      <c r="B381" s="62"/>
      <c r="C381" s="152" t="s">
        <v>195</v>
      </c>
      <c r="D381" s="62"/>
      <c r="E381" s="152" t="s">
        <v>219</v>
      </c>
      <c r="F381" s="153"/>
      <c r="G381" s="152" t="s">
        <v>171</v>
      </c>
      <c r="H381" s="62"/>
      <c r="I381" s="152" t="s">
        <v>195</v>
      </c>
      <c r="J381" s="62"/>
      <c r="K381" s="152" t="s">
        <v>219</v>
      </c>
      <c r="L381" s="153"/>
      <c r="M381" s="152" t="s">
        <v>171</v>
      </c>
      <c r="N381" s="62"/>
      <c r="O381" s="152" t="s">
        <v>195</v>
      </c>
      <c r="P381" s="62"/>
      <c r="Q381" s="152" t="s">
        <v>219</v>
      </c>
      <c r="R381" s="153"/>
      <c r="S381" s="8"/>
      <c r="T381" s="8"/>
      <c r="U381" s="8"/>
      <c r="V381" s="8"/>
      <c r="W381" s="8"/>
      <c r="X381" s="8"/>
      <c r="Y381" s="8"/>
      <c r="Z381" s="8"/>
    </row>
    <row r="382" ht="15.0" customHeight="1">
      <c r="A382" s="152" t="s">
        <v>173</v>
      </c>
      <c r="B382" s="62"/>
      <c r="C382" s="152" t="s">
        <v>197</v>
      </c>
      <c r="D382" s="62"/>
      <c r="E382" s="152" t="s">
        <v>221</v>
      </c>
      <c r="F382" s="153"/>
      <c r="G382" s="152" t="s">
        <v>173</v>
      </c>
      <c r="H382" s="62"/>
      <c r="I382" s="152" t="s">
        <v>197</v>
      </c>
      <c r="J382" s="62"/>
      <c r="K382" s="152" t="s">
        <v>221</v>
      </c>
      <c r="L382" s="153"/>
      <c r="M382" s="152" t="s">
        <v>173</v>
      </c>
      <c r="N382" s="62"/>
      <c r="O382" s="152" t="s">
        <v>197</v>
      </c>
      <c r="P382" s="62"/>
      <c r="Q382" s="152" t="s">
        <v>221</v>
      </c>
      <c r="R382" s="153"/>
      <c r="S382" s="8"/>
      <c r="T382" s="8"/>
      <c r="U382" s="8"/>
      <c r="V382" s="8"/>
      <c r="W382" s="8"/>
      <c r="X382" s="8"/>
      <c r="Y382" s="8"/>
      <c r="Z382" s="8"/>
    </row>
    <row r="383" ht="15.0" customHeight="1">
      <c r="A383" s="152" t="s">
        <v>175</v>
      </c>
      <c r="B383" s="62"/>
      <c r="C383" s="152" t="s">
        <v>199</v>
      </c>
      <c r="D383" s="62"/>
      <c r="E383" s="152"/>
      <c r="F383" s="155"/>
      <c r="G383" s="152" t="s">
        <v>175</v>
      </c>
      <c r="H383" s="62"/>
      <c r="I383" s="152" t="s">
        <v>199</v>
      </c>
      <c r="J383" s="62"/>
      <c r="K383" s="152"/>
      <c r="L383" s="155"/>
      <c r="M383" s="152" t="s">
        <v>175</v>
      </c>
      <c r="N383" s="62"/>
      <c r="O383" s="152" t="s">
        <v>199</v>
      </c>
      <c r="P383" s="62"/>
      <c r="Q383" s="152"/>
      <c r="R383" s="155"/>
      <c r="S383" s="8"/>
      <c r="T383" s="8"/>
      <c r="U383" s="8"/>
      <c r="V383" s="8"/>
      <c r="W383" s="8"/>
      <c r="X383" s="8"/>
      <c r="Y383" s="8"/>
      <c r="Z383" s="8"/>
    </row>
    <row r="384" ht="15.0" customHeight="1">
      <c r="A384" s="149" t="s">
        <v>242</v>
      </c>
      <c r="B384" s="150"/>
      <c r="C384" s="150"/>
      <c r="D384" s="150"/>
      <c r="E384" s="150"/>
      <c r="F384" s="151"/>
      <c r="G384" s="149" t="s">
        <v>242</v>
      </c>
      <c r="H384" s="150"/>
      <c r="I384" s="150"/>
      <c r="J384" s="150"/>
      <c r="K384" s="150"/>
      <c r="L384" s="151"/>
      <c r="M384" s="149" t="s">
        <v>242</v>
      </c>
      <c r="N384" s="150"/>
      <c r="O384" s="150"/>
      <c r="P384" s="150"/>
      <c r="Q384" s="150"/>
      <c r="R384" s="151"/>
      <c r="S384" s="8"/>
      <c r="T384" s="8"/>
      <c r="U384" s="8"/>
      <c r="V384" s="8"/>
      <c r="W384" s="8"/>
      <c r="X384" s="8"/>
      <c r="Y384" s="8"/>
      <c r="Z384" s="8"/>
    </row>
    <row r="385" ht="15.0" customHeight="1">
      <c r="A385" s="152" t="s">
        <v>193</v>
      </c>
      <c r="B385" s="62"/>
      <c r="C385" s="152" t="s">
        <v>171</v>
      </c>
      <c r="D385" s="62"/>
      <c r="E385" s="152" t="s">
        <v>195</v>
      </c>
      <c r="F385" s="153"/>
      <c r="G385" s="152" t="s">
        <v>193</v>
      </c>
      <c r="H385" s="62"/>
      <c r="I385" s="152" t="s">
        <v>171</v>
      </c>
      <c r="J385" s="62"/>
      <c r="K385" s="152" t="s">
        <v>195</v>
      </c>
      <c r="L385" s="153"/>
      <c r="M385" s="152" t="s">
        <v>193</v>
      </c>
      <c r="N385" s="62"/>
      <c r="O385" s="152" t="s">
        <v>171</v>
      </c>
      <c r="P385" s="62"/>
      <c r="Q385" s="152" t="s">
        <v>195</v>
      </c>
      <c r="R385" s="153"/>
      <c r="S385" s="8"/>
      <c r="T385" s="8"/>
      <c r="U385" s="8"/>
      <c r="V385" s="8"/>
      <c r="W385" s="8"/>
      <c r="X385" s="8"/>
      <c r="Y385" s="8"/>
      <c r="Z385" s="8"/>
    </row>
    <row r="386" ht="15.0" customHeight="1">
      <c r="A386" s="152" t="s">
        <v>203</v>
      </c>
      <c r="B386" s="62"/>
      <c r="C386" s="152"/>
      <c r="D386" s="62"/>
      <c r="E386" s="152"/>
      <c r="F386" s="153"/>
      <c r="G386" s="152" t="s">
        <v>203</v>
      </c>
      <c r="H386" s="62"/>
      <c r="I386" s="152"/>
      <c r="J386" s="62"/>
      <c r="K386" s="152"/>
      <c r="L386" s="153"/>
      <c r="M386" s="152" t="s">
        <v>203</v>
      </c>
      <c r="N386" s="62"/>
      <c r="O386" s="152"/>
      <c r="P386" s="62"/>
      <c r="Q386" s="152"/>
      <c r="R386" s="153"/>
      <c r="S386" s="8"/>
      <c r="T386" s="8"/>
      <c r="U386" s="8"/>
      <c r="V386" s="8"/>
      <c r="W386" s="8"/>
      <c r="X386" s="8"/>
      <c r="Y386" s="8"/>
      <c r="Z386" s="8"/>
    </row>
    <row r="387" ht="15.0" customHeight="1">
      <c r="A387" s="149" t="s">
        <v>243</v>
      </c>
      <c r="B387" s="150"/>
      <c r="C387" s="150"/>
      <c r="D387" s="150"/>
      <c r="E387" s="150"/>
      <c r="F387" s="151"/>
      <c r="G387" s="149" t="s">
        <v>243</v>
      </c>
      <c r="H387" s="150"/>
      <c r="I387" s="150"/>
      <c r="J387" s="150"/>
      <c r="K387" s="150"/>
      <c r="L387" s="151"/>
      <c r="M387" s="149" t="s">
        <v>243</v>
      </c>
      <c r="N387" s="150"/>
      <c r="O387" s="150"/>
      <c r="P387" s="150"/>
      <c r="Q387" s="150"/>
      <c r="R387" s="151"/>
      <c r="S387" s="8"/>
      <c r="T387" s="8"/>
      <c r="U387" s="8"/>
      <c r="V387" s="8"/>
      <c r="W387" s="8"/>
      <c r="X387" s="8"/>
      <c r="Y387" s="8"/>
      <c r="Z387" s="8"/>
    </row>
    <row r="388" ht="15.0" customHeight="1">
      <c r="A388" s="152" t="s">
        <v>231</v>
      </c>
      <c r="B388" s="62"/>
      <c r="C388" s="152" t="s">
        <v>235</v>
      </c>
      <c r="D388" s="62"/>
      <c r="E388" s="152" t="s">
        <v>237</v>
      </c>
      <c r="F388" s="153"/>
      <c r="G388" s="152" t="s">
        <v>231</v>
      </c>
      <c r="H388" s="62"/>
      <c r="I388" s="152" t="s">
        <v>235</v>
      </c>
      <c r="J388" s="62"/>
      <c r="K388" s="152" t="s">
        <v>237</v>
      </c>
      <c r="L388" s="153"/>
      <c r="M388" s="152" t="s">
        <v>231</v>
      </c>
      <c r="N388" s="62"/>
      <c r="O388" s="152" t="s">
        <v>235</v>
      </c>
      <c r="P388" s="62"/>
      <c r="Q388" s="152" t="s">
        <v>237</v>
      </c>
      <c r="R388" s="153"/>
      <c r="S388" s="8"/>
      <c r="T388" s="8"/>
      <c r="U388" s="8"/>
      <c r="V388" s="8"/>
      <c r="W388" s="8"/>
      <c r="X388" s="8"/>
      <c r="Y388" s="8"/>
      <c r="Z388" s="8"/>
    </row>
    <row r="389" ht="15.0" customHeight="1">
      <c r="A389" s="152" t="s">
        <v>233</v>
      </c>
      <c r="B389" s="62"/>
      <c r="C389" s="152"/>
      <c r="D389" s="62"/>
      <c r="E389" s="152"/>
      <c r="F389" s="153"/>
      <c r="G389" s="152" t="s">
        <v>233</v>
      </c>
      <c r="H389" s="62"/>
      <c r="I389" s="152"/>
      <c r="J389" s="62"/>
      <c r="K389" s="152"/>
      <c r="L389" s="153"/>
      <c r="M389" s="152" t="s">
        <v>233</v>
      </c>
      <c r="N389" s="62"/>
      <c r="O389" s="152"/>
      <c r="P389" s="62"/>
      <c r="Q389" s="152"/>
      <c r="R389" s="153"/>
      <c r="S389" s="8"/>
      <c r="T389" s="8"/>
      <c r="U389" s="8"/>
      <c r="V389" s="8"/>
      <c r="W389" s="8"/>
      <c r="X389" s="8"/>
      <c r="Y389" s="8"/>
      <c r="Z389" s="8"/>
    </row>
    <row r="390" ht="15.0" customHeight="1">
      <c r="A390" s="156" t="s">
        <v>244</v>
      </c>
      <c r="B390" s="17"/>
      <c r="C390" s="17"/>
      <c r="D390" s="18"/>
      <c r="E390" s="157">
        <v>0.0</v>
      </c>
      <c r="F390" s="18"/>
      <c r="G390" s="156" t="s">
        <v>244</v>
      </c>
      <c r="H390" s="17"/>
      <c r="I390" s="17"/>
      <c r="J390" s="18"/>
      <c r="K390" s="157">
        <v>0.0</v>
      </c>
      <c r="L390" s="18"/>
      <c r="M390" s="156" t="s">
        <v>244</v>
      </c>
      <c r="N390" s="17"/>
      <c r="O390" s="17"/>
      <c r="P390" s="18"/>
      <c r="Q390" s="157">
        <v>0.0</v>
      </c>
      <c r="R390" s="18"/>
      <c r="S390" s="8"/>
      <c r="T390" s="8"/>
      <c r="U390" s="8"/>
      <c r="V390" s="8"/>
      <c r="W390" s="8"/>
      <c r="X390" s="8"/>
      <c r="Y390" s="8"/>
      <c r="Z390" s="8"/>
    </row>
    <row r="391" ht="15.0" customHeight="1">
      <c r="A391" s="158" t="s">
        <v>245</v>
      </c>
      <c r="B391" s="150"/>
      <c r="C391" s="150"/>
      <c r="D391" s="150"/>
      <c r="E391" s="150"/>
      <c r="F391" s="151"/>
      <c r="G391" s="158" t="s">
        <v>245</v>
      </c>
      <c r="H391" s="150"/>
      <c r="I391" s="150"/>
      <c r="J391" s="150"/>
      <c r="K391" s="150"/>
      <c r="L391" s="151"/>
      <c r="M391" s="158" t="s">
        <v>245</v>
      </c>
      <c r="N391" s="150"/>
      <c r="O391" s="150"/>
      <c r="P391" s="150"/>
      <c r="Q391" s="150"/>
      <c r="R391" s="151"/>
      <c r="S391" s="8"/>
      <c r="T391" s="8"/>
      <c r="U391" s="8"/>
      <c r="V391" s="8"/>
      <c r="W391" s="8"/>
      <c r="X391" s="8"/>
      <c r="Y391" s="8"/>
      <c r="Z391" s="8"/>
    </row>
    <row r="392" ht="15.0" customHeight="1">
      <c r="A392" s="159" t="s">
        <v>246</v>
      </c>
      <c r="B392" s="160"/>
      <c r="C392" s="107"/>
      <c r="D392" s="107"/>
      <c r="E392" s="107"/>
      <c r="F392" s="161"/>
      <c r="G392" s="159" t="s">
        <v>246</v>
      </c>
      <c r="H392" s="160"/>
      <c r="I392" s="107"/>
      <c r="J392" s="107"/>
      <c r="K392" s="107"/>
      <c r="L392" s="161"/>
      <c r="M392" s="159" t="s">
        <v>246</v>
      </c>
      <c r="N392" s="160"/>
      <c r="O392" s="107"/>
      <c r="P392" s="107"/>
      <c r="Q392" s="107"/>
      <c r="R392" s="161"/>
      <c r="S392" s="8"/>
      <c r="T392" s="8"/>
      <c r="U392" s="8"/>
      <c r="V392" s="8"/>
      <c r="W392" s="8"/>
      <c r="X392" s="8"/>
      <c r="Y392" s="8"/>
      <c r="Z392" s="8"/>
    </row>
    <row r="393" ht="15.0" customHeight="1">
      <c r="A393" s="162" t="s">
        <v>247</v>
      </c>
      <c r="B393" s="163"/>
      <c r="C393" s="111"/>
      <c r="D393" s="111"/>
      <c r="E393" s="111"/>
      <c r="F393" s="164"/>
      <c r="G393" s="162" t="s">
        <v>247</v>
      </c>
      <c r="H393" s="163"/>
      <c r="I393" s="111"/>
      <c r="J393" s="111"/>
      <c r="K393" s="111"/>
      <c r="L393" s="164"/>
      <c r="M393" s="162" t="s">
        <v>247</v>
      </c>
      <c r="N393" s="163"/>
      <c r="O393" s="111"/>
      <c r="P393" s="111"/>
      <c r="Q393" s="111"/>
      <c r="R393" s="164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0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0" customHeight="1">
      <c r="A417" s="135">
        <v>25.0</v>
      </c>
      <c r="B417" s="136"/>
      <c r="C417" s="136"/>
      <c r="D417" s="136"/>
      <c r="E417" s="136"/>
      <c r="F417" s="137"/>
      <c r="G417" s="135">
        <v>26.0</v>
      </c>
      <c r="H417" s="136"/>
      <c r="I417" s="136"/>
      <c r="J417" s="136"/>
      <c r="K417" s="136"/>
      <c r="L417" s="137"/>
      <c r="M417" s="135">
        <v>27.0</v>
      </c>
      <c r="N417" s="136"/>
      <c r="O417" s="136"/>
      <c r="P417" s="136"/>
      <c r="Q417" s="136"/>
      <c r="R417" s="137"/>
      <c r="S417" s="8"/>
      <c r="T417" s="8"/>
      <c r="U417" s="8"/>
      <c r="V417" s="8"/>
      <c r="W417" s="8"/>
      <c r="X417" s="8"/>
      <c r="Y417" s="8"/>
      <c r="Z417" s="8"/>
    </row>
    <row r="418" ht="15.0" customHeight="1">
      <c r="A418" s="138"/>
      <c r="B418" s="139" t="s">
        <v>27</v>
      </c>
      <c r="F418" s="22"/>
      <c r="G418" s="138"/>
      <c r="H418" s="139" t="s">
        <v>27</v>
      </c>
      <c r="L418" s="22"/>
      <c r="M418" s="138"/>
      <c r="N418" s="139" t="s">
        <v>27</v>
      </c>
      <c r="R418" s="22"/>
      <c r="S418" s="8"/>
      <c r="T418" s="8"/>
      <c r="U418" s="8"/>
      <c r="V418" s="8"/>
      <c r="W418" s="8"/>
      <c r="X418" s="8"/>
      <c r="Y418" s="8"/>
      <c r="Z418" s="8"/>
    </row>
    <row r="419" ht="15.0" customHeight="1">
      <c r="A419" s="140" t="s">
        <v>239</v>
      </c>
      <c r="B419" s="141"/>
      <c r="C419" s="107"/>
      <c r="D419" s="107"/>
      <c r="E419" s="108"/>
      <c r="F419" s="142"/>
      <c r="G419" s="140" t="s">
        <v>239</v>
      </c>
      <c r="H419" s="141"/>
      <c r="I419" s="107"/>
      <c r="J419" s="107"/>
      <c r="K419" s="108"/>
      <c r="L419" s="142"/>
      <c r="M419" s="140" t="s">
        <v>239</v>
      </c>
      <c r="N419" s="141"/>
      <c r="O419" s="107"/>
      <c r="P419" s="107"/>
      <c r="Q419" s="108"/>
      <c r="R419" s="142"/>
      <c r="S419" s="8"/>
      <c r="T419" s="8"/>
      <c r="U419" s="8"/>
      <c r="V419" s="8"/>
      <c r="W419" s="8"/>
      <c r="X419" s="8"/>
      <c r="Y419" s="8"/>
      <c r="Z419" s="8"/>
    </row>
    <row r="420" ht="15.0" customHeight="1">
      <c r="A420" s="143"/>
      <c r="B420" s="144"/>
      <c r="C420" s="10"/>
      <c r="D420" s="10"/>
      <c r="E420" s="10"/>
      <c r="F420" s="145"/>
      <c r="G420" s="143"/>
      <c r="H420" s="144"/>
      <c r="I420" s="10"/>
      <c r="J420" s="10"/>
      <c r="K420" s="10"/>
      <c r="L420" s="145"/>
      <c r="M420" s="143"/>
      <c r="N420" s="144"/>
      <c r="O420" s="10"/>
      <c r="P420" s="10"/>
      <c r="Q420" s="10"/>
      <c r="R420" s="145"/>
      <c r="S420" s="8"/>
      <c r="T420" s="8"/>
      <c r="U420" s="8"/>
      <c r="V420" s="8"/>
      <c r="W420" s="8"/>
      <c r="X420" s="8"/>
      <c r="Y420" s="8"/>
      <c r="Z420" s="8"/>
    </row>
    <row r="421" ht="15.0" customHeight="1">
      <c r="A421" s="146"/>
      <c r="B421" s="147"/>
      <c r="C421" s="28"/>
      <c r="D421" s="28"/>
      <c r="E421" s="28"/>
      <c r="F421" s="29"/>
      <c r="G421" s="146"/>
      <c r="H421" s="147"/>
      <c r="I421" s="28"/>
      <c r="J421" s="28"/>
      <c r="K421" s="28"/>
      <c r="L421" s="29"/>
      <c r="M421" s="146"/>
      <c r="N421" s="147"/>
      <c r="O421" s="28"/>
      <c r="P421" s="28"/>
      <c r="Q421" s="28"/>
      <c r="R421" s="29"/>
      <c r="S421" s="8"/>
      <c r="T421" s="8"/>
      <c r="U421" s="8"/>
      <c r="V421" s="8"/>
      <c r="W421" s="8"/>
      <c r="X421" s="8"/>
      <c r="Y421" s="8"/>
      <c r="Z421" s="8"/>
    </row>
    <row r="422" ht="15.0" customHeight="1">
      <c r="A422" s="148" t="s">
        <v>240</v>
      </c>
      <c r="B422" s="136"/>
      <c r="C422" s="136"/>
      <c r="D422" s="136"/>
      <c r="E422" s="136"/>
      <c r="F422" s="137"/>
      <c r="G422" s="148" t="s">
        <v>240</v>
      </c>
      <c r="H422" s="136"/>
      <c r="I422" s="136"/>
      <c r="J422" s="136"/>
      <c r="K422" s="136"/>
      <c r="L422" s="137"/>
      <c r="M422" s="176" t="s">
        <v>240</v>
      </c>
      <c r="N422" s="17"/>
      <c r="O422" s="17"/>
      <c r="P422" s="17"/>
      <c r="Q422" s="17"/>
      <c r="R422" s="18"/>
      <c r="S422" s="8"/>
      <c r="T422" s="8"/>
      <c r="U422" s="8"/>
      <c r="V422" s="8"/>
      <c r="W422" s="8"/>
      <c r="X422" s="8"/>
      <c r="Y422" s="8"/>
      <c r="Z422" s="8"/>
    </row>
    <row r="423" ht="15.0" customHeight="1">
      <c r="A423" s="149" t="s">
        <v>241</v>
      </c>
      <c r="B423" s="150"/>
      <c r="C423" s="150"/>
      <c r="D423" s="150"/>
      <c r="E423" s="150"/>
      <c r="F423" s="151"/>
      <c r="G423" s="149" t="s">
        <v>241</v>
      </c>
      <c r="H423" s="150"/>
      <c r="I423" s="150"/>
      <c r="J423" s="150"/>
      <c r="K423" s="150"/>
      <c r="L423" s="151"/>
      <c r="M423" s="149" t="s">
        <v>241</v>
      </c>
      <c r="N423" s="150"/>
      <c r="O423" s="150"/>
      <c r="P423" s="150"/>
      <c r="Q423" s="150"/>
      <c r="R423" s="151"/>
      <c r="S423" s="8"/>
      <c r="T423" s="8"/>
      <c r="U423" s="8"/>
      <c r="V423" s="8"/>
      <c r="W423" s="8"/>
      <c r="X423" s="8"/>
      <c r="Y423" s="8"/>
      <c r="Z423" s="8"/>
    </row>
    <row r="424" ht="15.0" customHeight="1">
      <c r="A424" s="152" t="s">
        <v>153</v>
      </c>
      <c r="B424" s="62"/>
      <c r="C424" s="152" t="s">
        <v>177</v>
      </c>
      <c r="D424" s="62"/>
      <c r="E424" s="152" t="s">
        <v>201</v>
      </c>
      <c r="F424" s="153"/>
      <c r="G424" s="152" t="s">
        <v>153</v>
      </c>
      <c r="H424" s="62"/>
      <c r="I424" s="152" t="s">
        <v>177</v>
      </c>
      <c r="J424" s="62"/>
      <c r="K424" s="152" t="s">
        <v>201</v>
      </c>
      <c r="L424" s="153"/>
      <c r="M424" s="152" t="s">
        <v>153</v>
      </c>
      <c r="N424" s="62"/>
      <c r="O424" s="152" t="s">
        <v>177</v>
      </c>
      <c r="P424" s="62"/>
      <c r="Q424" s="152" t="s">
        <v>201</v>
      </c>
      <c r="R424" s="153"/>
      <c r="S424" s="8"/>
      <c r="T424" s="8"/>
      <c r="U424" s="8"/>
      <c r="V424" s="8"/>
      <c r="W424" s="8"/>
      <c r="X424" s="8"/>
      <c r="Y424" s="8"/>
      <c r="Z424" s="8"/>
    </row>
    <row r="425" ht="15.0" customHeight="1">
      <c r="A425" s="152" t="s">
        <v>155</v>
      </c>
      <c r="B425" s="62"/>
      <c r="C425" s="152" t="s">
        <v>179</v>
      </c>
      <c r="D425" s="62"/>
      <c r="E425" s="152" t="s">
        <v>203</v>
      </c>
      <c r="F425" s="153"/>
      <c r="G425" s="152" t="s">
        <v>155</v>
      </c>
      <c r="H425" s="62"/>
      <c r="I425" s="152" t="s">
        <v>179</v>
      </c>
      <c r="J425" s="62"/>
      <c r="K425" s="152" t="s">
        <v>203</v>
      </c>
      <c r="L425" s="153"/>
      <c r="M425" s="152" t="s">
        <v>155</v>
      </c>
      <c r="N425" s="62"/>
      <c r="O425" s="152" t="s">
        <v>179</v>
      </c>
      <c r="P425" s="62"/>
      <c r="Q425" s="152" t="s">
        <v>203</v>
      </c>
      <c r="R425" s="153"/>
      <c r="S425" s="8"/>
      <c r="T425" s="8"/>
      <c r="U425" s="8"/>
      <c r="V425" s="8"/>
      <c r="W425" s="8"/>
      <c r="X425" s="8"/>
      <c r="Y425" s="8"/>
      <c r="Z425" s="8"/>
    </row>
    <row r="426" ht="15.0" customHeight="1">
      <c r="A426" s="152" t="s">
        <v>157</v>
      </c>
      <c r="B426" s="62"/>
      <c r="C426" s="152" t="s">
        <v>181</v>
      </c>
      <c r="D426" s="62"/>
      <c r="E426" s="152" t="s">
        <v>205</v>
      </c>
      <c r="F426" s="153"/>
      <c r="G426" s="152" t="s">
        <v>157</v>
      </c>
      <c r="H426" s="62"/>
      <c r="I426" s="152" t="s">
        <v>181</v>
      </c>
      <c r="J426" s="62"/>
      <c r="K426" s="152" t="s">
        <v>205</v>
      </c>
      <c r="L426" s="153"/>
      <c r="M426" s="152" t="s">
        <v>157</v>
      </c>
      <c r="N426" s="62"/>
      <c r="O426" s="152" t="s">
        <v>181</v>
      </c>
      <c r="P426" s="62"/>
      <c r="Q426" s="152" t="s">
        <v>205</v>
      </c>
      <c r="R426" s="153"/>
      <c r="S426" s="8"/>
      <c r="T426" s="8"/>
      <c r="U426" s="8"/>
      <c r="V426" s="8"/>
      <c r="W426" s="8"/>
      <c r="X426" s="8"/>
      <c r="Y426" s="8"/>
      <c r="Z426" s="8"/>
    </row>
    <row r="427" ht="15.0" customHeight="1">
      <c r="A427" s="152" t="s">
        <v>159</v>
      </c>
      <c r="B427" s="62"/>
      <c r="C427" s="152" t="s">
        <v>183</v>
      </c>
      <c r="D427" s="62"/>
      <c r="E427" s="152" t="s">
        <v>207</v>
      </c>
      <c r="F427" s="153"/>
      <c r="G427" s="152" t="s">
        <v>159</v>
      </c>
      <c r="H427" s="62"/>
      <c r="I427" s="152" t="s">
        <v>183</v>
      </c>
      <c r="J427" s="62"/>
      <c r="K427" s="152" t="s">
        <v>207</v>
      </c>
      <c r="L427" s="153"/>
      <c r="M427" s="152" t="s">
        <v>159</v>
      </c>
      <c r="N427" s="62"/>
      <c r="O427" s="152" t="s">
        <v>183</v>
      </c>
      <c r="P427" s="62"/>
      <c r="Q427" s="152" t="s">
        <v>207</v>
      </c>
      <c r="R427" s="153"/>
      <c r="S427" s="8"/>
      <c r="T427" s="8"/>
      <c r="U427" s="8"/>
      <c r="V427" s="8"/>
      <c r="W427" s="8"/>
      <c r="X427" s="8"/>
      <c r="Y427" s="8"/>
      <c r="Z427" s="8"/>
    </row>
    <row r="428" ht="15.0" customHeight="1">
      <c r="A428" s="152" t="s">
        <v>161</v>
      </c>
      <c r="B428" s="62"/>
      <c r="C428" s="152" t="s">
        <v>185</v>
      </c>
      <c r="D428" s="62"/>
      <c r="E428" s="152" t="s">
        <v>209</v>
      </c>
      <c r="F428" s="153"/>
      <c r="G428" s="152" t="s">
        <v>161</v>
      </c>
      <c r="H428" s="62"/>
      <c r="I428" s="152" t="s">
        <v>185</v>
      </c>
      <c r="J428" s="62"/>
      <c r="K428" s="152" t="s">
        <v>209</v>
      </c>
      <c r="L428" s="153"/>
      <c r="M428" s="152" t="s">
        <v>161</v>
      </c>
      <c r="N428" s="62"/>
      <c r="O428" s="152" t="s">
        <v>185</v>
      </c>
      <c r="P428" s="62"/>
      <c r="Q428" s="152" t="s">
        <v>209</v>
      </c>
      <c r="R428" s="153"/>
      <c r="S428" s="8"/>
      <c r="T428" s="8"/>
      <c r="U428" s="8"/>
      <c r="V428" s="8"/>
      <c r="W428" s="8"/>
      <c r="X428" s="8"/>
      <c r="Y428" s="8"/>
      <c r="Z428" s="8"/>
    </row>
    <row r="429" ht="15.0" customHeight="1">
      <c r="A429" s="152" t="s">
        <v>163</v>
      </c>
      <c r="B429" s="62"/>
      <c r="C429" s="152" t="s">
        <v>187</v>
      </c>
      <c r="D429" s="62"/>
      <c r="E429" s="152" t="s">
        <v>211</v>
      </c>
      <c r="F429" s="153"/>
      <c r="G429" s="152" t="s">
        <v>163</v>
      </c>
      <c r="H429" s="62"/>
      <c r="I429" s="152" t="s">
        <v>187</v>
      </c>
      <c r="J429" s="62"/>
      <c r="K429" s="152" t="s">
        <v>211</v>
      </c>
      <c r="L429" s="153"/>
      <c r="M429" s="152" t="s">
        <v>163</v>
      </c>
      <c r="N429" s="62"/>
      <c r="O429" s="152" t="s">
        <v>187</v>
      </c>
      <c r="P429" s="62"/>
      <c r="Q429" s="152" t="s">
        <v>211</v>
      </c>
      <c r="R429" s="153"/>
      <c r="S429" s="8"/>
      <c r="T429" s="8"/>
      <c r="U429" s="8"/>
      <c r="V429" s="8"/>
      <c r="W429" s="8"/>
      <c r="X429" s="8"/>
      <c r="Y429" s="8"/>
      <c r="Z429" s="8"/>
    </row>
    <row r="430" ht="15.0" customHeight="1">
      <c r="A430" s="152" t="s">
        <v>165</v>
      </c>
      <c r="B430" s="62"/>
      <c r="C430" s="152" t="s">
        <v>189</v>
      </c>
      <c r="D430" s="62"/>
      <c r="E430" s="152" t="s">
        <v>213</v>
      </c>
      <c r="F430" s="153"/>
      <c r="G430" s="152" t="s">
        <v>165</v>
      </c>
      <c r="H430" s="62"/>
      <c r="I430" s="152" t="s">
        <v>189</v>
      </c>
      <c r="J430" s="62"/>
      <c r="K430" s="152" t="s">
        <v>213</v>
      </c>
      <c r="L430" s="153"/>
      <c r="M430" s="152" t="s">
        <v>165</v>
      </c>
      <c r="N430" s="62"/>
      <c r="O430" s="152" t="s">
        <v>189</v>
      </c>
      <c r="P430" s="62"/>
      <c r="Q430" s="152" t="s">
        <v>213</v>
      </c>
      <c r="R430" s="153"/>
      <c r="S430" s="8"/>
      <c r="T430" s="8"/>
      <c r="U430" s="8"/>
      <c r="V430" s="8"/>
      <c r="W430" s="8"/>
      <c r="X430" s="8"/>
      <c r="Y430" s="8"/>
      <c r="Z430" s="8"/>
    </row>
    <row r="431" ht="15.0" customHeight="1">
      <c r="A431" s="152" t="s">
        <v>167</v>
      </c>
      <c r="B431" s="62"/>
      <c r="C431" s="152" t="s">
        <v>191</v>
      </c>
      <c r="D431" s="62"/>
      <c r="E431" s="152" t="s">
        <v>215</v>
      </c>
      <c r="F431" s="153"/>
      <c r="G431" s="152" t="s">
        <v>167</v>
      </c>
      <c r="H431" s="62"/>
      <c r="I431" s="152" t="s">
        <v>191</v>
      </c>
      <c r="J431" s="62"/>
      <c r="K431" s="152" t="s">
        <v>215</v>
      </c>
      <c r="L431" s="153"/>
      <c r="M431" s="152" t="s">
        <v>167</v>
      </c>
      <c r="N431" s="62"/>
      <c r="O431" s="152" t="s">
        <v>191</v>
      </c>
      <c r="P431" s="62"/>
      <c r="Q431" s="152" t="s">
        <v>215</v>
      </c>
      <c r="R431" s="153"/>
      <c r="S431" s="8"/>
      <c r="T431" s="8"/>
      <c r="U431" s="8"/>
      <c r="V431" s="8"/>
      <c r="W431" s="8"/>
      <c r="X431" s="8"/>
      <c r="Y431" s="8"/>
      <c r="Z431" s="8"/>
    </row>
    <row r="432" ht="15.0" customHeight="1">
      <c r="A432" s="152" t="s">
        <v>169</v>
      </c>
      <c r="B432" s="62"/>
      <c r="C432" s="152" t="s">
        <v>193</v>
      </c>
      <c r="D432" s="62"/>
      <c r="E432" s="152" t="s">
        <v>217</v>
      </c>
      <c r="F432" s="153"/>
      <c r="G432" s="152" t="s">
        <v>169</v>
      </c>
      <c r="H432" s="62"/>
      <c r="I432" s="152" t="s">
        <v>193</v>
      </c>
      <c r="J432" s="62"/>
      <c r="K432" s="152" t="s">
        <v>217</v>
      </c>
      <c r="L432" s="153"/>
      <c r="M432" s="152" t="s">
        <v>169</v>
      </c>
      <c r="N432" s="62"/>
      <c r="O432" s="152" t="s">
        <v>193</v>
      </c>
      <c r="P432" s="62"/>
      <c r="Q432" s="152" t="s">
        <v>217</v>
      </c>
      <c r="R432" s="153"/>
      <c r="S432" s="8"/>
      <c r="T432" s="8"/>
      <c r="U432" s="8"/>
      <c r="V432" s="8"/>
      <c r="W432" s="8"/>
      <c r="X432" s="8"/>
      <c r="Y432" s="8"/>
      <c r="Z432" s="8"/>
    </row>
    <row r="433" ht="15.0" customHeight="1">
      <c r="A433" s="152" t="s">
        <v>171</v>
      </c>
      <c r="B433" s="62"/>
      <c r="C433" s="152" t="s">
        <v>195</v>
      </c>
      <c r="D433" s="62"/>
      <c r="E433" s="152" t="s">
        <v>219</v>
      </c>
      <c r="F433" s="153"/>
      <c r="G433" s="152" t="s">
        <v>171</v>
      </c>
      <c r="H433" s="62"/>
      <c r="I433" s="152" t="s">
        <v>195</v>
      </c>
      <c r="J433" s="62"/>
      <c r="K433" s="152" t="s">
        <v>219</v>
      </c>
      <c r="L433" s="153"/>
      <c r="M433" s="152" t="s">
        <v>171</v>
      </c>
      <c r="N433" s="62"/>
      <c r="O433" s="152" t="s">
        <v>195</v>
      </c>
      <c r="P433" s="62"/>
      <c r="Q433" s="152" t="s">
        <v>219</v>
      </c>
      <c r="R433" s="153"/>
      <c r="S433" s="8"/>
      <c r="T433" s="8"/>
      <c r="U433" s="8"/>
      <c r="V433" s="8"/>
      <c r="W433" s="8"/>
      <c r="X433" s="8"/>
      <c r="Y433" s="8"/>
      <c r="Z433" s="8"/>
    </row>
    <row r="434" ht="15.0" customHeight="1">
      <c r="A434" s="152" t="s">
        <v>173</v>
      </c>
      <c r="B434" s="62"/>
      <c r="C434" s="152" t="s">
        <v>197</v>
      </c>
      <c r="D434" s="62"/>
      <c r="E434" s="152" t="s">
        <v>221</v>
      </c>
      <c r="F434" s="153"/>
      <c r="G434" s="152" t="s">
        <v>173</v>
      </c>
      <c r="H434" s="62"/>
      <c r="I434" s="152" t="s">
        <v>197</v>
      </c>
      <c r="J434" s="62"/>
      <c r="K434" s="152" t="s">
        <v>221</v>
      </c>
      <c r="L434" s="153"/>
      <c r="M434" s="152" t="s">
        <v>173</v>
      </c>
      <c r="N434" s="62"/>
      <c r="O434" s="152" t="s">
        <v>197</v>
      </c>
      <c r="P434" s="62"/>
      <c r="Q434" s="152" t="s">
        <v>221</v>
      </c>
      <c r="R434" s="153"/>
      <c r="S434" s="8"/>
      <c r="T434" s="8"/>
      <c r="U434" s="8"/>
      <c r="V434" s="8"/>
      <c r="W434" s="8"/>
      <c r="X434" s="8"/>
      <c r="Y434" s="8"/>
      <c r="Z434" s="8"/>
    </row>
    <row r="435" ht="15.0" customHeight="1">
      <c r="A435" s="152" t="s">
        <v>175</v>
      </c>
      <c r="B435" s="62"/>
      <c r="C435" s="152" t="s">
        <v>199</v>
      </c>
      <c r="D435" s="62"/>
      <c r="E435" s="152"/>
      <c r="F435" s="155"/>
      <c r="G435" s="152" t="s">
        <v>175</v>
      </c>
      <c r="H435" s="62"/>
      <c r="I435" s="152" t="s">
        <v>199</v>
      </c>
      <c r="J435" s="62"/>
      <c r="K435" s="152"/>
      <c r="L435" s="155"/>
      <c r="M435" s="152" t="s">
        <v>175</v>
      </c>
      <c r="N435" s="62"/>
      <c r="O435" s="152" t="s">
        <v>199</v>
      </c>
      <c r="P435" s="62"/>
      <c r="Q435" s="152"/>
      <c r="R435" s="155"/>
      <c r="S435" s="8"/>
      <c r="T435" s="8"/>
      <c r="U435" s="8"/>
      <c r="V435" s="8"/>
      <c r="W435" s="8"/>
      <c r="X435" s="8"/>
      <c r="Y435" s="8"/>
      <c r="Z435" s="8"/>
    </row>
    <row r="436" ht="15.0" customHeight="1">
      <c r="A436" s="149" t="s">
        <v>242</v>
      </c>
      <c r="B436" s="150"/>
      <c r="C436" s="150"/>
      <c r="D436" s="150"/>
      <c r="E436" s="150"/>
      <c r="F436" s="151"/>
      <c r="G436" s="149" t="s">
        <v>242</v>
      </c>
      <c r="H436" s="150"/>
      <c r="I436" s="150"/>
      <c r="J436" s="150"/>
      <c r="K436" s="150"/>
      <c r="L436" s="151"/>
      <c r="M436" s="149" t="s">
        <v>242</v>
      </c>
      <c r="N436" s="150"/>
      <c r="O436" s="150"/>
      <c r="P436" s="150"/>
      <c r="Q436" s="150"/>
      <c r="R436" s="151"/>
      <c r="S436" s="8"/>
      <c r="T436" s="8"/>
      <c r="U436" s="8"/>
      <c r="V436" s="8"/>
      <c r="W436" s="8"/>
      <c r="X436" s="8"/>
      <c r="Y436" s="8"/>
      <c r="Z436" s="8"/>
    </row>
    <row r="437" ht="15.0" customHeight="1">
      <c r="A437" s="152" t="s">
        <v>193</v>
      </c>
      <c r="B437" s="62"/>
      <c r="C437" s="152" t="s">
        <v>171</v>
      </c>
      <c r="D437" s="62"/>
      <c r="E437" s="152" t="s">
        <v>195</v>
      </c>
      <c r="F437" s="153"/>
      <c r="G437" s="152" t="s">
        <v>193</v>
      </c>
      <c r="H437" s="62"/>
      <c r="I437" s="152" t="s">
        <v>171</v>
      </c>
      <c r="J437" s="62"/>
      <c r="K437" s="152" t="s">
        <v>195</v>
      </c>
      <c r="L437" s="153"/>
      <c r="M437" s="152" t="s">
        <v>193</v>
      </c>
      <c r="N437" s="62"/>
      <c r="O437" s="152" t="s">
        <v>171</v>
      </c>
      <c r="P437" s="62"/>
      <c r="Q437" s="152" t="s">
        <v>195</v>
      </c>
      <c r="R437" s="153"/>
      <c r="S437" s="8"/>
      <c r="T437" s="8"/>
      <c r="U437" s="8"/>
      <c r="V437" s="8"/>
      <c r="W437" s="8"/>
      <c r="X437" s="8"/>
      <c r="Y437" s="8"/>
      <c r="Z437" s="8"/>
    </row>
    <row r="438" ht="15.0" customHeight="1">
      <c r="A438" s="152" t="s">
        <v>203</v>
      </c>
      <c r="B438" s="62"/>
      <c r="C438" s="152"/>
      <c r="D438" s="62"/>
      <c r="E438" s="152"/>
      <c r="F438" s="153"/>
      <c r="G438" s="152" t="s">
        <v>203</v>
      </c>
      <c r="H438" s="62"/>
      <c r="I438" s="152"/>
      <c r="J438" s="62"/>
      <c r="K438" s="152"/>
      <c r="L438" s="153"/>
      <c r="M438" s="152" t="s">
        <v>203</v>
      </c>
      <c r="N438" s="62"/>
      <c r="O438" s="152"/>
      <c r="P438" s="62"/>
      <c r="Q438" s="152"/>
      <c r="R438" s="153"/>
      <c r="S438" s="8"/>
      <c r="T438" s="8"/>
      <c r="U438" s="8"/>
      <c r="V438" s="8"/>
      <c r="W438" s="8"/>
      <c r="X438" s="8"/>
      <c r="Y438" s="8"/>
      <c r="Z438" s="8"/>
    </row>
    <row r="439" ht="15.0" customHeight="1">
      <c r="A439" s="149" t="s">
        <v>243</v>
      </c>
      <c r="B439" s="150"/>
      <c r="C439" s="150"/>
      <c r="D439" s="150"/>
      <c r="E439" s="150"/>
      <c r="F439" s="151"/>
      <c r="G439" s="149" t="s">
        <v>243</v>
      </c>
      <c r="H439" s="150"/>
      <c r="I439" s="150"/>
      <c r="J439" s="150"/>
      <c r="K439" s="150"/>
      <c r="L439" s="151"/>
      <c r="M439" s="149" t="s">
        <v>243</v>
      </c>
      <c r="N439" s="150"/>
      <c r="O439" s="150"/>
      <c r="P439" s="150"/>
      <c r="Q439" s="150"/>
      <c r="R439" s="151"/>
      <c r="S439" s="8"/>
      <c r="T439" s="8"/>
      <c r="U439" s="8"/>
      <c r="V439" s="8"/>
      <c r="W439" s="8"/>
      <c r="X439" s="8"/>
      <c r="Y439" s="8"/>
      <c r="Z439" s="8"/>
    </row>
    <row r="440" ht="15.0" customHeight="1">
      <c r="A440" s="152" t="s">
        <v>231</v>
      </c>
      <c r="B440" s="62"/>
      <c r="C440" s="152" t="s">
        <v>235</v>
      </c>
      <c r="D440" s="62"/>
      <c r="E440" s="152" t="s">
        <v>237</v>
      </c>
      <c r="F440" s="153"/>
      <c r="G440" s="152" t="s">
        <v>231</v>
      </c>
      <c r="H440" s="62"/>
      <c r="I440" s="152" t="s">
        <v>235</v>
      </c>
      <c r="J440" s="62"/>
      <c r="K440" s="152" t="s">
        <v>237</v>
      </c>
      <c r="L440" s="153"/>
      <c r="M440" s="152" t="s">
        <v>231</v>
      </c>
      <c r="N440" s="62"/>
      <c r="O440" s="152" t="s">
        <v>235</v>
      </c>
      <c r="P440" s="62"/>
      <c r="Q440" s="152" t="s">
        <v>237</v>
      </c>
      <c r="R440" s="153"/>
      <c r="S440" s="8"/>
      <c r="T440" s="8"/>
      <c r="U440" s="8"/>
      <c r="V440" s="8"/>
      <c r="W440" s="8"/>
      <c r="X440" s="8"/>
      <c r="Y440" s="8"/>
      <c r="Z440" s="8"/>
    </row>
    <row r="441" ht="15.0" customHeight="1">
      <c r="A441" s="152" t="s">
        <v>233</v>
      </c>
      <c r="B441" s="62"/>
      <c r="C441" s="152"/>
      <c r="D441" s="62"/>
      <c r="E441" s="152"/>
      <c r="F441" s="153"/>
      <c r="G441" s="152" t="s">
        <v>233</v>
      </c>
      <c r="H441" s="62"/>
      <c r="I441" s="152"/>
      <c r="J441" s="62"/>
      <c r="K441" s="152"/>
      <c r="L441" s="153"/>
      <c r="M441" s="152" t="s">
        <v>233</v>
      </c>
      <c r="N441" s="62"/>
      <c r="O441" s="152"/>
      <c r="P441" s="62"/>
      <c r="Q441" s="152"/>
      <c r="R441" s="153"/>
      <c r="S441" s="8"/>
      <c r="T441" s="8"/>
      <c r="U441" s="8"/>
      <c r="V441" s="8"/>
      <c r="W441" s="8"/>
      <c r="X441" s="8"/>
      <c r="Y441" s="8"/>
      <c r="Z441" s="8"/>
    </row>
    <row r="442" ht="15.0" customHeight="1">
      <c r="A442" s="156" t="s">
        <v>244</v>
      </c>
      <c r="B442" s="17"/>
      <c r="C442" s="17"/>
      <c r="D442" s="18"/>
      <c r="E442" s="157">
        <v>0.0</v>
      </c>
      <c r="F442" s="18"/>
      <c r="G442" s="156" t="s">
        <v>244</v>
      </c>
      <c r="H442" s="17"/>
      <c r="I442" s="17"/>
      <c r="J442" s="18"/>
      <c r="K442" s="157">
        <v>0.0</v>
      </c>
      <c r="L442" s="18"/>
      <c r="M442" s="156" t="s">
        <v>244</v>
      </c>
      <c r="N442" s="17"/>
      <c r="O442" s="17"/>
      <c r="P442" s="18"/>
      <c r="Q442" s="157">
        <v>0.0</v>
      </c>
      <c r="R442" s="18"/>
      <c r="S442" s="8"/>
      <c r="T442" s="8"/>
      <c r="U442" s="8"/>
      <c r="V442" s="8"/>
      <c r="W442" s="8"/>
      <c r="X442" s="8"/>
      <c r="Y442" s="8"/>
      <c r="Z442" s="8"/>
    </row>
    <row r="443" ht="15.0" customHeight="1">
      <c r="A443" s="158" t="s">
        <v>245</v>
      </c>
      <c r="B443" s="150"/>
      <c r="C443" s="150"/>
      <c r="D443" s="150"/>
      <c r="E443" s="150"/>
      <c r="F443" s="151"/>
      <c r="G443" s="158" t="s">
        <v>245</v>
      </c>
      <c r="H443" s="150"/>
      <c r="I443" s="150"/>
      <c r="J443" s="150"/>
      <c r="K443" s="150"/>
      <c r="L443" s="151"/>
      <c r="M443" s="158" t="s">
        <v>245</v>
      </c>
      <c r="N443" s="150"/>
      <c r="O443" s="150"/>
      <c r="P443" s="150"/>
      <c r="Q443" s="150"/>
      <c r="R443" s="151"/>
      <c r="S443" s="8"/>
      <c r="T443" s="8"/>
      <c r="U443" s="8"/>
      <c r="V443" s="8"/>
      <c r="W443" s="8"/>
      <c r="X443" s="8"/>
      <c r="Y443" s="8"/>
      <c r="Z443" s="8"/>
    </row>
    <row r="444" ht="15.0" customHeight="1">
      <c r="A444" s="159" t="s">
        <v>246</v>
      </c>
      <c r="B444" s="160"/>
      <c r="C444" s="107"/>
      <c r="D444" s="107"/>
      <c r="E444" s="107"/>
      <c r="F444" s="161"/>
      <c r="G444" s="159" t="s">
        <v>246</v>
      </c>
      <c r="H444" s="160"/>
      <c r="I444" s="107"/>
      <c r="J444" s="107"/>
      <c r="K444" s="107"/>
      <c r="L444" s="161"/>
      <c r="M444" s="159" t="s">
        <v>246</v>
      </c>
      <c r="N444" s="160"/>
      <c r="O444" s="107"/>
      <c r="P444" s="107"/>
      <c r="Q444" s="107"/>
      <c r="R444" s="161"/>
      <c r="S444" s="8"/>
      <c r="T444" s="8"/>
      <c r="U444" s="8"/>
      <c r="V444" s="8"/>
      <c r="W444" s="8"/>
      <c r="X444" s="8"/>
      <c r="Y444" s="8"/>
      <c r="Z444" s="8"/>
    </row>
    <row r="445" ht="15.0" customHeight="1">
      <c r="A445" s="162" t="s">
        <v>247</v>
      </c>
      <c r="B445" s="163"/>
      <c r="C445" s="111"/>
      <c r="D445" s="111"/>
      <c r="E445" s="111"/>
      <c r="F445" s="164"/>
      <c r="G445" s="162" t="s">
        <v>247</v>
      </c>
      <c r="H445" s="163"/>
      <c r="I445" s="111"/>
      <c r="J445" s="111"/>
      <c r="K445" s="111"/>
      <c r="L445" s="164"/>
      <c r="M445" s="162" t="s">
        <v>247</v>
      </c>
      <c r="N445" s="163"/>
      <c r="O445" s="111"/>
      <c r="P445" s="111"/>
      <c r="Q445" s="111"/>
      <c r="R445" s="164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0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0" customHeight="1">
      <c r="A469" s="135">
        <v>28.0</v>
      </c>
      <c r="B469" s="136"/>
      <c r="C469" s="136"/>
      <c r="D469" s="136"/>
      <c r="E469" s="136"/>
      <c r="F469" s="137"/>
      <c r="G469" s="135">
        <v>29.0</v>
      </c>
      <c r="H469" s="136"/>
      <c r="I469" s="136"/>
      <c r="J469" s="136"/>
      <c r="K469" s="136"/>
      <c r="L469" s="137"/>
      <c r="M469" s="135">
        <v>30.0</v>
      </c>
      <c r="N469" s="136"/>
      <c r="O469" s="136"/>
      <c r="P469" s="136"/>
      <c r="Q469" s="136"/>
      <c r="R469" s="137"/>
      <c r="S469" s="8"/>
      <c r="T469" s="8"/>
      <c r="U469" s="8"/>
      <c r="V469" s="8"/>
      <c r="W469" s="8"/>
      <c r="X469" s="8"/>
      <c r="Y469" s="8"/>
      <c r="Z469" s="8"/>
    </row>
    <row r="470" ht="15.0" customHeight="1">
      <c r="A470" s="138"/>
      <c r="B470" s="139" t="s">
        <v>27</v>
      </c>
      <c r="F470" s="22"/>
      <c r="G470" s="138"/>
      <c r="H470" s="139" t="s">
        <v>27</v>
      </c>
      <c r="L470" s="22"/>
      <c r="M470" s="138"/>
      <c r="N470" s="139" t="s">
        <v>27</v>
      </c>
      <c r="R470" s="22"/>
      <c r="S470" s="8"/>
      <c r="T470" s="8"/>
      <c r="U470" s="8"/>
      <c r="V470" s="8"/>
      <c r="W470" s="8"/>
      <c r="X470" s="8"/>
      <c r="Y470" s="8"/>
      <c r="Z470" s="8"/>
    </row>
    <row r="471" ht="15.0" customHeight="1">
      <c r="A471" s="140" t="s">
        <v>239</v>
      </c>
      <c r="B471" s="141"/>
      <c r="C471" s="107"/>
      <c r="D471" s="107"/>
      <c r="E471" s="108"/>
      <c r="F471" s="142"/>
      <c r="G471" s="140" t="s">
        <v>239</v>
      </c>
      <c r="H471" s="141"/>
      <c r="I471" s="107"/>
      <c r="J471" s="107"/>
      <c r="K471" s="108"/>
      <c r="L471" s="142"/>
      <c r="M471" s="140" t="s">
        <v>239</v>
      </c>
      <c r="N471" s="141"/>
      <c r="O471" s="107"/>
      <c r="P471" s="107"/>
      <c r="Q471" s="108"/>
      <c r="R471" s="142"/>
      <c r="S471" s="8"/>
      <c r="T471" s="8"/>
      <c r="U471" s="8"/>
      <c r="V471" s="8"/>
      <c r="W471" s="8"/>
      <c r="X471" s="8"/>
      <c r="Y471" s="8"/>
      <c r="Z471" s="8"/>
    </row>
    <row r="472" ht="15.0" customHeight="1">
      <c r="A472" s="143"/>
      <c r="B472" s="144"/>
      <c r="C472" s="10"/>
      <c r="D472" s="10"/>
      <c r="E472" s="10"/>
      <c r="F472" s="145"/>
      <c r="G472" s="143"/>
      <c r="H472" s="144"/>
      <c r="I472" s="10"/>
      <c r="J472" s="10"/>
      <c r="K472" s="10"/>
      <c r="L472" s="145"/>
      <c r="M472" s="143"/>
      <c r="N472" s="144"/>
      <c r="O472" s="10"/>
      <c r="P472" s="10"/>
      <c r="Q472" s="10"/>
      <c r="R472" s="145"/>
      <c r="S472" s="8"/>
      <c r="T472" s="8"/>
      <c r="U472" s="8"/>
      <c r="V472" s="8"/>
      <c r="W472" s="8"/>
      <c r="X472" s="8"/>
      <c r="Y472" s="8"/>
      <c r="Z472" s="8"/>
    </row>
    <row r="473" ht="15.0" customHeight="1">
      <c r="A473" s="146"/>
      <c r="B473" s="147"/>
      <c r="C473" s="28"/>
      <c r="D473" s="28"/>
      <c r="E473" s="28"/>
      <c r="F473" s="29"/>
      <c r="G473" s="146"/>
      <c r="H473" s="147"/>
      <c r="I473" s="28"/>
      <c r="J473" s="28"/>
      <c r="K473" s="28"/>
      <c r="L473" s="29"/>
      <c r="M473" s="146"/>
      <c r="N473" s="147"/>
      <c r="O473" s="28"/>
      <c r="P473" s="28"/>
      <c r="Q473" s="28"/>
      <c r="R473" s="29"/>
      <c r="S473" s="8"/>
      <c r="T473" s="8"/>
      <c r="U473" s="8"/>
      <c r="V473" s="8"/>
      <c r="W473" s="8"/>
      <c r="X473" s="8"/>
      <c r="Y473" s="8"/>
      <c r="Z473" s="8"/>
    </row>
    <row r="474" ht="15.0" customHeight="1">
      <c r="A474" s="148" t="s">
        <v>240</v>
      </c>
      <c r="B474" s="136"/>
      <c r="C474" s="136"/>
      <c r="D474" s="136"/>
      <c r="E474" s="136"/>
      <c r="F474" s="137"/>
      <c r="G474" s="148" t="s">
        <v>240</v>
      </c>
      <c r="H474" s="136"/>
      <c r="I474" s="136"/>
      <c r="J474" s="136"/>
      <c r="K474" s="136"/>
      <c r="L474" s="137"/>
      <c r="M474" s="176" t="s">
        <v>240</v>
      </c>
      <c r="N474" s="17"/>
      <c r="O474" s="17"/>
      <c r="P474" s="17"/>
      <c r="Q474" s="17"/>
      <c r="R474" s="18"/>
      <c r="S474" s="8"/>
      <c r="T474" s="8"/>
      <c r="U474" s="8"/>
      <c r="V474" s="8"/>
      <c r="W474" s="8"/>
      <c r="X474" s="8"/>
      <c r="Y474" s="8"/>
      <c r="Z474" s="8"/>
    </row>
    <row r="475" ht="15.0" customHeight="1">
      <c r="A475" s="149" t="s">
        <v>241</v>
      </c>
      <c r="B475" s="150"/>
      <c r="C475" s="150"/>
      <c r="D475" s="150"/>
      <c r="E475" s="150"/>
      <c r="F475" s="151"/>
      <c r="G475" s="149" t="s">
        <v>241</v>
      </c>
      <c r="H475" s="150"/>
      <c r="I475" s="150"/>
      <c r="J475" s="150"/>
      <c r="K475" s="150"/>
      <c r="L475" s="151"/>
      <c r="M475" s="149" t="s">
        <v>241</v>
      </c>
      <c r="N475" s="150"/>
      <c r="O475" s="150"/>
      <c r="P475" s="150"/>
      <c r="Q475" s="150"/>
      <c r="R475" s="151"/>
      <c r="S475" s="8"/>
      <c r="T475" s="8"/>
      <c r="U475" s="8"/>
      <c r="V475" s="8"/>
      <c r="W475" s="8"/>
      <c r="X475" s="8"/>
      <c r="Y475" s="8"/>
      <c r="Z475" s="8"/>
    </row>
    <row r="476" ht="15.0" customHeight="1">
      <c r="A476" s="152" t="s">
        <v>153</v>
      </c>
      <c r="B476" s="62"/>
      <c r="C476" s="152" t="s">
        <v>177</v>
      </c>
      <c r="D476" s="62"/>
      <c r="E476" s="152" t="s">
        <v>201</v>
      </c>
      <c r="F476" s="153"/>
      <c r="G476" s="152" t="s">
        <v>153</v>
      </c>
      <c r="H476" s="62"/>
      <c r="I476" s="152" t="s">
        <v>177</v>
      </c>
      <c r="J476" s="62"/>
      <c r="K476" s="152" t="s">
        <v>201</v>
      </c>
      <c r="L476" s="153"/>
      <c r="M476" s="152" t="s">
        <v>153</v>
      </c>
      <c r="N476" s="62"/>
      <c r="O476" s="152" t="s">
        <v>177</v>
      </c>
      <c r="P476" s="62"/>
      <c r="Q476" s="152" t="s">
        <v>201</v>
      </c>
      <c r="R476" s="153"/>
      <c r="S476" s="8"/>
      <c r="T476" s="8"/>
      <c r="U476" s="8"/>
      <c r="V476" s="8"/>
      <c r="W476" s="8"/>
      <c r="X476" s="8"/>
      <c r="Y476" s="8"/>
      <c r="Z476" s="8"/>
    </row>
    <row r="477" ht="15.0" customHeight="1">
      <c r="A477" s="152" t="s">
        <v>155</v>
      </c>
      <c r="B477" s="62"/>
      <c r="C477" s="152" t="s">
        <v>179</v>
      </c>
      <c r="D477" s="62"/>
      <c r="E477" s="152" t="s">
        <v>203</v>
      </c>
      <c r="F477" s="153"/>
      <c r="G477" s="152" t="s">
        <v>155</v>
      </c>
      <c r="H477" s="62"/>
      <c r="I477" s="152" t="s">
        <v>179</v>
      </c>
      <c r="J477" s="62"/>
      <c r="K477" s="152" t="s">
        <v>203</v>
      </c>
      <c r="L477" s="153"/>
      <c r="M477" s="152" t="s">
        <v>155</v>
      </c>
      <c r="N477" s="62"/>
      <c r="O477" s="152" t="s">
        <v>179</v>
      </c>
      <c r="P477" s="62"/>
      <c r="Q477" s="152" t="s">
        <v>203</v>
      </c>
      <c r="R477" s="153"/>
      <c r="S477" s="8"/>
      <c r="T477" s="8"/>
      <c r="U477" s="8"/>
      <c r="V477" s="8"/>
      <c r="W477" s="8"/>
      <c r="X477" s="8"/>
      <c r="Y477" s="8"/>
      <c r="Z477" s="8"/>
    </row>
    <row r="478" ht="15.0" customHeight="1">
      <c r="A478" s="152" t="s">
        <v>157</v>
      </c>
      <c r="B478" s="62"/>
      <c r="C478" s="152" t="s">
        <v>181</v>
      </c>
      <c r="D478" s="62"/>
      <c r="E478" s="152" t="s">
        <v>205</v>
      </c>
      <c r="F478" s="153"/>
      <c r="G478" s="152" t="s">
        <v>157</v>
      </c>
      <c r="H478" s="62"/>
      <c r="I478" s="152" t="s">
        <v>181</v>
      </c>
      <c r="J478" s="62"/>
      <c r="K478" s="152" t="s">
        <v>205</v>
      </c>
      <c r="L478" s="153"/>
      <c r="M478" s="152" t="s">
        <v>157</v>
      </c>
      <c r="N478" s="62"/>
      <c r="O478" s="152" t="s">
        <v>181</v>
      </c>
      <c r="P478" s="62"/>
      <c r="Q478" s="152" t="s">
        <v>205</v>
      </c>
      <c r="R478" s="153"/>
      <c r="S478" s="8"/>
      <c r="T478" s="8"/>
      <c r="U478" s="8"/>
      <c r="V478" s="8"/>
      <c r="W478" s="8"/>
      <c r="X478" s="8"/>
      <c r="Y478" s="8"/>
      <c r="Z478" s="8"/>
    </row>
    <row r="479" ht="15.0" customHeight="1">
      <c r="A479" s="152" t="s">
        <v>159</v>
      </c>
      <c r="B479" s="62"/>
      <c r="C479" s="152" t="s">
        <v>183</v>
      </c>
      <c r="D479" s="62"/>
      <c r="E479" s="152" t="s">
        <v>207</v>
      </c>
      <c r="F479" s="153"/>
      <c r="G479" s="152" t="s">
        <v>159</v>
      </c>
      <c r="H479" s="62"/>
      <c r="I479" s="152" t="s">
        <v>183</v>
      </c>
      <c r="J479" s="62"/>
      <c r="K479" s="152" t="s">
        <v>207</v>
      </c>
      <c r="L479" s="153"/>
      <c r="M479" s="152" t="s">
        <v>159</v>
      </c>
      <c r="N479" s="62"/>
      <c r="O479" s="152" t="s">
        <v>183</v>
      </c>
      <c r="P479" s="62"/>
      <c r="Q479" s="152" t="s">
        <v>207</v>
      </c>
      <c r="R479" s="153"/>
      <c r="S479" s="8"/>
      <c r="T479" s="8"/>
      <c r="U479" s="8"/>
      <c r="V479" s="8"/>
      <c r="W479" s="8"/>
      <c r="X479" s="8"/>
      <c r="Y479" s="8"/>
      <c r="Z479" s="8"/>
    </row>
    <row r="480" ht="15.0" customHeight="1">
      <c r="A480" s="152" t="s">
        <v>161</v>
      </c>
      <c r="B480" s="62"/>
      <c r="C480" s="152" t="s">
        <v>185</v>
      </c>
      <c r="D480" s="62"/>
      <c r="E480" s="152" t="s">
        <v>209</v>
      </c>
      <c r="F480" s="153"/>
      <c r="G480" s="152" t="s">
        <v>161</v>
      </c>
      <c r="H480" s="62"/>
      <c r="I480" s="152" t="s">
        <v>185</v>
      </c>
      <c r="J480" s="62"/>
      <c r="K480" s="152" t="s">
        <v>209</v>
      </c>
      <c r="L480" s="153"/>
      <c r="M480" s="152" t="s">
        <v>161</v>
      </c>
      <c r="N480" s="62"/>
      <c r="O480" s="152" t="s">
        <v>185</v>
      </c>
      <c r="P480" s="62"/>
      <c r="Q480" s="152" t="s">
        <v>209</v>
      </c>
      <c r="R480" s="153"/>
      <c r="S480" s="8"/>
      <c r="T480" s="8"/>
      <c r="U480" s="8"/>
      <c r="V480" s="8"/>
      <c r="W480" s="8"/>
      <c r="X480" s="8"/>
      <c r="Y480" s="8"/>
      <c r="Z480" s="8"/>
    </row>
    <row r="481" ht="15.0" customHeight="1">
      <c r="A481" s="152" t="s">
        <v>163</v>
      </c>
      <c r="B481" s="62"/>
      <c r="C481" s="152" t="s">
        <v>187</v>
      </c>
      <c r="D481" s="62"/>
      <c r="E481" s="152" t="s">
        <v>211</v>
      </c>
      <c r="F481" s="153"/>
      <c r="G481" s="152" t="s">
        <v>163</v>
      </c>
      <c r="H481" s="62"/>
      <c r="I481" s="152" t="s">
        <v>187</v>
      </c>
      <c r="J481" s="62"/>
      <c r="K481" s="152" t="s">
        <v>211</v>
      </c>
      <c r="L481" s="153"/>
      <c r="M481" s="152" t="s">
        <v>163</v>
      </c>
      <c r="N481" s="62"/>
      <c r="O481" s="152" t="s">
        <v>187</v>
      </c>
      <c r="P481" s="62"/>
      <c r="Q481" s="152" t="s">
        <v>211</v>
      </c>
      <c r="R481" s="153"/>
      <c r="S481" s="8"/>
      <c r="T481" s="8"/>
      <c r="U481" s="8"/>
      <c r="V481" s="8"/>
      <c r="W481" s="8"/>
      <c r="X481" s="8"/>
      <c r="Y481" s="8"/>
      <c r="Z481" s="8"/>
    </row>
    <row r="482" ht="15.0" customHeight="1">
      <c r="A482" s="152" t="s">
        <v>165</v>
      </c>
      <c r="B482" s="62"/>
      <c r="C482" s="152" t="s">
        <v>189</v>
      </c>
      <c r="D482" s="62"/>
      <c r="E482" s="152" t="s">
        <v>213</v>
      </c>
      <c r="F482" s="153"/>
      <c r="G482" s="152" t="s">
        <v>165</v>
      </c>
      <c r="H482" s="62"/>
      <c r="I482" s="152" t="s">
        <v>189</v>
      </c>
      <c r="J482" s="62"/>
      <c r="K482" s="152" t="s">
        <v>213</v>
      </c>
      <c r="L482" s="153"/>
      <c r="M482" s="152" t="s">
        <v>165</v>
      </c>
      <c r="N482" s="62"/>
      <c r="O482" s="152" t="s">
        <v>189</v>
      </c>
      <c r="P482" s="62"/>
      <c r="Q482" s="152" t="s">
        <v>213</v>
      </c>
      <c r="R482" s="153"/>
      <c r="S482" s="8"/>
      <c r="T482" s="8"/>
      <c r="U482" s="8"/>
      <c r="V482" s="8"/>
      <c r="W482" s="8"/>
      <c r="X482" s="8"/>
      <c r="Y482" s="8"/>
      <c r="Z482" s="8"/>
    </row>
    <row r="483" ht="15.0" customHeight="1">
      <c r="A483" s="152" t="s">
        <v>167</v>
      </c>
      <c r="B483" s="62"/>
      <c r="C483" s="152" t="s">
        <v>191</v>
      </c>
      <c r="D483" s="62"/>
      <c r="E483" s="152" t="s">
        <v>215</v>
      </c>
      <c r="F483" s="153"/>
      <c r="G483" s="152" t="s">
        <v>167</v>
      </c>
      <c r="H483" s="62"/>
      <c r="I483" s="152" t="s">
        <v>191</v>
      </c>
      <c r="J483" s="62"/>
      <c r="K483" s="152" t="s">
        <v>215</v>
      </c>
      <c r="L483" s="153"/>
      <c r="M483" s="152" t="s">
        <v>167</v>
      </c>
      <c r="N483" s="62"/>
      <c r="O483" s="152" t="s">
        <v>191</v>
      </c>
      <c r="P483" s="62"/>
      <c r="Q483" s="152" t="s">
        <v>215</v>
      </c>
      <c r="R483" s="153"/>
      <c r="S483" s="8"/>
      <c r="T483" s="8"/>
      <c r="U483" s="8"/>
      <c r="V483" s="8"/>
      <c r="W483" s="8"/>
      <c r="X483" s="8"/>
      <c r="Y483" s="8"/>
      <c r="Z483" s="8"/>
    </row>
    <row r="484" ht="15.0" customHeight="1">
      <c r="A484" s="152" t="s">
        <v>169</v>
      </c>
      <c r="B484" s="62"/>
      <c r="C484" s="152" t="s">
        <v>193</v>
      </c>
      <c r="D484" s="62"/>
      <c r="E484" s="152" t="s">
        <v>217</v>
      </c>
      <c r="F484" s="153"/>
      <c r="G484" s="152" t="s">
        <v>169</v>
      </c>
      <c r="H484" s="62"/>
      <c r="I484" s="152" t="s">
        <v>193</v>
      </c>
      <c r="J484" s="62"/>
      <c r="K484" s="152" t="s">
        <v>217</v>
      </c>
      <c r="L484" s="153"/>
      <c r="M484" s="152" t="s">
        <v>169</v>
      </c>
      <c r="N484" s="62"/>
      <c r="O484" s="152" t="s">
        <v>193</v>
      </c>
      <c r="P484" s="62"/>
      <c r="Q484" s="152" t="s">
        <v>217</v>
      </c>
      <c r="R484" s="153"/>
      <c r="S484" s="8"/>
      <c r="T484" s="8"/>
      <c r="U484" s="8"/>
      <c r="V484" s="8"/>
      <c r="W484" s="8"/>
      <c r="X484" s="8"/>
      <c r="Y484" s="8"/>
      <c r="Z484" s="8"/>
    </row>
    <row r="485" ht="15.0" customHeight="1">
      <c r="A485" s="152" t="s">
        <v>171</v>
      </c>
      <c r="B485" s="62"/>
      <c r="C485" s="152" t="s">
        <v>195</v>
      </c>
      <c r="D485" s="62"/>
      <c r="E485" s="152" t="s">
        <v>219</v>
      </c>
      <c r="F485" s="153"/>
      <c r="G485" s="152" t="s">
        <v>171</v>
      </c>
      <c r="H485" s="62"/>
      <c r="I485" s="152" t="s">
        <v>195</v>
      </c>
      <c r="J485" s="62"/>
      <c r="K485" s="152" t="s">
        <v>219</v>
      </c>
      <c r="L485" s="153"/>
      <c r="M485" s="152" t="s">
        <v>171</v>
      </c>
      <c r="N485" s="62"/>
      <c r="O485" s="152" t="s">
        <v>195</v>
      </c>
      <c r="P485" s="62"/>
      <c r="Q485" s="152" t="s">
        <v>219</v>
      </c>
      <c r="R485" s="153"/>
      <c r="S485" s="8"/>
      <c r="T485" s="8"/>
      <c r="U485" s="8"/>
      <c r="V485" s="8"/>
      <c r="W485" s="8"/>
      <c r="X485" s="8"/>
      <c r="Y485" s="8"/>
      <c r="Z485" s="8"/>
    </row>
    <row r="486" ht="15.0" customHeight="1">
      <c r="A486" s="152" t="s">
        <v>173</v>
      </c>
      <c r="B486" s="62"/>
      <c r="C486" s="152" t="s">
        <v>197</v>
      </c>
      <c r="D486" s="62"/>
      <c r="E486" s="152" t="s">
        <v>221</v>
      </c>
      <c r="F486" s="153"/>
      <c r="G486" s="152" t="s">
        <v>173</v>
      </c>
      <c r="H486" s="62"/>
      <c r="I486" s="152" t="s">
        <v>197</v>
      </c>
      <c r="J486" s="62"/>
      <c r="K486" s="152" t="s">
        <v>221</v>
      </c>
      <c r="L486" s="153"/>
      <c r="M486" s="152" t="s">
        <v>173</v>
      </c>
      <c r="N486" s="62"/>
      <c r="O486" s="152" t="s">
        <v>197</v>
      </c>
      <c r="P486" s="62"/>
      <c r="Q486" s="152" t="s">
        <v>221</v>
      </c>
      <c r="R486" s="153"/>
      <c r="S486" s="8"/>
      <c r="T486" s="8"/>
      <c r="U486" s="8"/>
      <c r="V486" s="8"/>
      <c r="W486" s="8"/>
      <c r="X486" s="8"/>
      <c r="Y486" s="8"/>
      <c r="Z486" s="8"/>
    </row>
    <row r="487" ht="15.0" customHeight="1">
      <c r="A487" s="152" t="s">
        <v>175</v>
      </c>
      <c r="B487" s="62"/>
      <c r="C487" s="152" t="s">
        <v>199</v>
      </c>
      <c r="D487" s="62"/>
      <c r="E487" s="152"/>
      <c r="F487" s="155"/>
      <c r="G487" s="152" t="s">
        <v>175</v>
      </c>
      <c r="H487" s="62"/>
      <c r="I487" s="152" t="s">
        <v>199</v>
      </c>
      <c r="J487" s="62"/>
      <c r="K487" s="152"/>
      <c r="L487" s="155"/>
      <c r="M487" s="152" t="s">
        <v>175</v>
      </c>
      <c r="N487" s="62"/>
      <c r="O487" s="152" t="s">
        <v>199</v>
      </c>
      <c r="P487" s="62"/>
      <c r="Q487" s="152"/>
      <c r="R487" s="155"/>
      <c r="S487" s="8"/>
      <c r="T487" s="8"/>
      <c r="U487" s="8"/>
      <c r="V487" s="8"/>
      <c r="W487" s="8"/>
      <c r="X487" s="8"/>
      <c r="Y487" s="8"/>
      <c r="Z487" s="8"/>
    </row>
    <row r="488" ht="15.0" customHeight="1">
      <c r="A488" s="149" t="s">
        <v>242</v>
      </c>
      <c r="B488" s="150"/>
      <c r="C488" s="150"/>
      <c r="D488" s="150"/>
      <c r="E488" s="150"/>
      <c r="F488" s="151"/>
      <c r="G488" s="149" t="s">
        <v>242</v>
      </c>
      <c r="H488" s="150"/>
      <c r="I488" s="150"/>
      <c r="J488" s="150"/>
      <c r="K488" s="150"/>
      <c r="L488" s="151"/>
      <c r="M488" s="149" t="s">
        <v>242</v>
      </c>
      <c r="N488" s="150"/>
      <c r="O488" s="150"/>
      <c r="P488" s="150"/>
      <c r="Q488" s="150"/>
      <c r="R488" s="151"/>
      <c r="S488" s="8"/>
      <c r="T488" s="8"/>
      <c r="U488" s="8"/>
      <c r="V488" s="8"/>
      <c r="W488" s="8"/>
      <c r="X488" s="8"/>
      <c r="Y488" s="8"/>
      <c r="Z488" s="8"/>
    </row>
    <row r="489" ht="15.0" customHeight="1">
      <c r="A489" s="152" t="s">
        <v>193</v>
      </c>
      <c r="B489" s="62"/>
      <c r="C489" s="152" t="s">
        <v>171</v>
      </c>
      <c r="D489" s="62"/>
      <c r="E489" s="152" t="s">
        <v>195</v>
      </c>
      <c r="F489" s="153"/>
      <c r="G489" s="152" t="s">
        <v>193</v>
      </c>
      <c r="H489" s="62"/>
      <c r="I489" s="152" t="s">
        <v>171</v>
      </c>
      <c r="J489" s="62"/>
      <c r="K489" s="152" t="s">
        <v>195</v>
      </c>
      <c r="L489" s="153"/>
      <c r="M489" s="152" t="s">
        <v>193</v>
      </c>
      <c r="N489" s="62"/>
      <c r="O489" s="152" t="s">
        <v>171</v>
      </c>
      <c r="P489" s="62"/>
      <c r="Q489" s="152" t="s">
        <v>195</v>
      </c>
      <c r="R489" s="153"/>
      <c r="S489" s="8"/>
      <c r="T489" s="8"/>
      <c r="U489" s="8"/>
      <c r="V489" s="8"/>
      <c r="W489" s="8"/>
      <c r="X489" s="8"/>
      <c r="Y489" s="8"/>
      <c r="Z489" s="8"/>
    </row>
    <row r="490" ht="15.0" customHeight="1">
      <c r="A490" s="152" t="s">
        <v>203</v>
      </c>
      <c r="B490" s="62"/>
      <c r="C490" s="152"/>
      <c r="D490" s="62"/>
      <c r="E490" s="152"/>
      <c r="F490" s="153"/>
      <c r="G490" s="152" t="s">
        <v>203</v>
      </c>
      <c r="H490" s="62"/>
      <c r="I490" s="152"/>
      <c r="J490" s="62"/>
      <c r="K490" s="152"/>
      <c r="L490" s="153"/>
      <c r="M490" s="152" t="s">
        <v>203</v>
      </c>
      <c r="N490" s="62"/>
      <c r="O490" s="152"/>
      <c r="P490" s="62"/>
      <c r="Q490" s="152"/>
      <c r="R490" s="153"/>
      <c r="S490" s="8"/>
      <c r="T490" s="8"/>
      <c r="U490" s="8"/>
      <c r="V490" s="8"/>
      <c r="W490" s="8"/>
      <c r="X490" s="8"/>
      <c r="Y490" s="8"/>
      <c r="Z490" s="8"/>
    </row>
    <row r="491" ht="15.0" customHeight="1">
      <c r="A491" s="149" t="s">
        <v>243</v>
      </c>
      <c r="B491" s="150"/>
      <c r="C491" s="150"/>
      <c r="D491" s="150"/>
      <c r="E491" s="150"/>
      <c r="F491" s="151"/>
      <c r="G491" s="149" t="s">
        <v>243</v>
      </c>
      <c r="H491" s="150"/>
      <c r="I491" s="150"/>
      <c r="J491" s="150"/>
      <c r="K491" s="150"/>
      <c r="L491" s="151"/>
      <c r="M491" s="149" t="s">
        <v>243</v>
      </c>
      <c r="N491" s="150"/>
      <c r="O491" s="150"/>
      <c r="P491" s="150"/>
      <c r="Q491" s="150"/>
      <c r="R491" s="151"/>
      <c r="S491" s="8"/>
      <c r="T491" s="8"/>
      <c r="U491" s="8"/>
      <c r="V491" s="8"/>
      <c r="W491" s="8"/>
      <c r="X491" s="8"/>
      <c r="Y491" s="8"/>
      <c r="Z491" s="8"/>
    </row>
    <row r="492" ht="15.0" customHeight="1">
      <c r="A492" s="152" t="s">
        <v>231</v>
      </c>
      <c r="B492" s="62"/>
      <c r="C492" s="152" t="s">
        <v>235</v>
      </c>
      <c r="D492" s="62"/>
      <c r="E492" s="152" t="s">
        <v>237</v>
      </c>
      <c r="F492" s="153"/>
      <c r="G492" s="152" t="s">
        <v>231</v>
      </c>
      <c r="H492" s="62"/>
      <c r="I492" s="152" t="s">
        <v>235</v>
      </c>
      <c r="J492" s="62"/>
      <c r="K492" s="152" t="s">
        <v>237</v>
      </c>
      <c r="L492" s="153"/>
      <c r="M492" s="152" t="s">
        <v>231</v>
      </c>
      <c r="N492" s="62"/>
      <c r="O492" s="152" t="s">
        <v>235</v>
      </c>
      <c r="P492" s="62"/>
      <c r="Q492" s="152" t="s">
        <v>237</v>
      </c>
      <c r="R492" s="153"/>
      <c r="S492" s="8"/>
      <c r="T492" s="8"/>
      <c r="U492" s="8"/>
      <c r="V492" s="8"/>
      <c r="W492" s="8"/>
      <c r="X492" s="8"/>
      <c r="Y492" s="8"/>
      <c r="Z492" s="8"/>
    </row>
    <row r="493" ht="15.0" customHeight="1">
      <c r="A493" s="152" t="s">
        <v>233</v>
      </c>
      <c r="B493" s="62"/>
      <c r="C493" s="152"/>
      <c r="D493" s="62"/>
      <c r="E493" s="152"/>
      <c r="F493" s="153"/>
      <c r="G493" s="152" t="s">
        <v>233</v>
      </c>
      <c r="H493" s="62"/>
      <c r="I493" s="152"/>
      <c r="J493" s="62"/>
      <c r="K493" s="152"/>
      <c r="L493" s="153"/>
      <c r="M493" s="152" t="s">
        <v>233</v>
      </c>
      <c r="N493" s="62"/>
      <c r="O493" s="152"/>
      <c r="P493" s="62"/>
      <c r="Q493" s="152"/>
      <c r="R493" s="153"/>
      <c r="S493" s="8"/>
      <c r="T493" s="8"/>
      <c r="U493" s="8"/>
      <c r="V493" s="8"/>
      <c r="W493" s="8"/>
      <c r="X493" s="8"/>
      <c r="Y493" s="8"/>
      <c r="Z493" s="8"/>
    </row>
    <row r="494" ht="15.0" customHeight="1">
      <c r="A494" s="156" t="s">
        <v>244</v>
      </c>
      <c r="B494" s="17"/>
      <c r="C494" s="17"/>
      <c r="D494" s="18"/>
      <c r="E494" s="157">
        <v>0.0</v>
      </c>
      <c r="F494" s="18"/>
      <c r="G494" s="156" t="s">
        <v>244</v>
      </c>
      <c r="H494" s="17"/>
      <c r="I494" s="17"/>
      <c r="J494" s="18"/>
      <c r="K494" s="157">
        <v>0.0</v>
      </c>
      <c r="L494" s="18"/>
      <c r="M494" s="156" t="s">
        <v>244</v>
      </c>
      <c r="N494" s="17"/>
      <c r="O494" s="17"/>
      <c r="P494" s="18"/>
      <c r="Q494" s="157">
        <v>0.0</v>
      </c>
      <c r="R494" s="18"/>
      <c r="S494" s="8"/>
      <c r="T494" s="8"/>
      <c r="U494" s="8"/>
      <c r="V494" s="8"/>
      <c r="W494" s="8"/>
      <c r="X494" s="8"/>
      <c r="Y494" s="8"/>
      <c r="Z494" s="8"/>
    </row>
    <row r="495" ht="15.0" customHeight="1">
      <c r="A495" s="158" t="s">
        <v>245</v>
      </c>
      <c r="B495" s="150"/>
      <c r="C495" s="150"/>
      <c r="D495" s="150"/>
      <c r="E495" s="150"/>
      <c r="F495" s="151"/>
      <c r="G495" s="158" t="s">
        <v>245</v>
      </c>
      <c r="H495" s="150"/>
      <c r="I495" s="150"/>
      <c r="J495" s="150"/>
      <c r="K495" s="150"/>
      <c r="L495" s="151"/>
      <c r="M495" s="158" t="s">
        <v>245</v>
      </c>
      <c r="N495" s="150"/>
      <c r="O495" s="150"/>
      <c r="P495" s="150"/>
      <c r="Q495" s="150"/>
      <c r="R495" s="151"/>
      <c r="S495" s="8"/>
      <c r="T495" s="8"/>
      <c r="U495" s="8"/>
      <c r="V495" s="8"/>
      <c r="W495" s="8"/>
      <c r="X495" s="8"/>
      <c r="Y495" s="8"/>
      <c r="Z495" s="8"/>
    </row>
    <row r="496" ht="15.0" customHeight="1">
      <c r="A496" s="159" t="s">
        <v>246</v>
      </c>
      <c r="B496" s="160"/>
      <c r="C496" s="107"/>
      <c r="D496" s="107"/>
      <c r="E496" s="107"/>
      <c r="F496" s="161"/>
      <c r="G496" s="159" t="s">
        <v>246</v>
      </c>
      <c r="H496" s="160"/>
      <c r="I496" s="107"/>
      <c r="J496" s="107"/>
      <c r="K496" s="107"/>
      <c r="L496" s="161"/>
      <c r="M496" s="159" t="s">
        <v>246</v>
      </c>
      <c r="N496" s="160"/>
      <c r="O496" s="107"/>
      <c r="P496" s="107"/>
      <c r="Q496" s="107"/>
      <c r="R496" s="161"/>
      <c r="S496" s="8"/>
      <c r="T496" s="8"/>
      <c r="U496" s="8"/>
      <c r="V496" s="8"/>
      <c r="W496" s="8"/>
      <c r="X496" s="8"/>
      <c r="Y496" s="8"/>
      <c r="Z496" s="8"/>
    </row>
    <row r="497" ht="15.0" customHeight="1">
      <c r="A497" s="162" t="s">
        <v>247</v>
      </c>
      <c r="B497" s="163"/>
      <c r="C497" s="111"/>
      <c r="D497" s="111"/>
      <c r="E497" s="111"/>
      <c r="F497" s="164"/>
      <c r="G497" s="162" t="s">
        <v>247</v>
      </c>
      <c r="H497" s="163"/>
      <c r="I497" s="111"/>
      <c r="J497" s="111"/>
      <c r="K497" s="111"/>
      <c r="L497" s="164"/>
      <c r="M497" s="162" t="s">
        <v>247</v>
      </c>
      <c r="N497" s="163"/>
      <c r="O497" s="111"/>
      <c r="P497" s="111"/>
      <c r="Q497" s="111"/>
      <c r="R497" s="164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</sheetData>
  <mergeCells count="420">
    <mergeCell ref="N366:R366"/>
    <mergeCell ref="N367:Q367"/>
    <mergeCell ref="N368:R368"/>
    <mergeCell ref="N369:R369"/>
    <mergeCell ref="M370:R370"/>
    <mergeCell ref="M371:R371"/>
    <mergeCell ref="M384:R384"/>
    <mergeCell ref="M387:R387"/>
    <mergeCell ref="A365:F365"/>
    <mergeCell ref="G365:L365"/>
    <mergeCell ref="M365:R365"/>
    <mergeCell ref="B366:F366"/>
    <mergeCell ref="H366:L366"/>
    <mergeCell ref="B367:E367"/>
    <mergeCell ref="H367:K367"/>
    <mergeCell ref="B368:F368"/>
    <mergeCell ref="H368:L368"/>
    <mergeCell ref="B369:F369"/>
    <mergeCell ref="H369:L369"/>
    <mergeCell ref="A370:F370"/>
    <mergeCell ref="G370:L370"/>
    <mergeCell ref="G371:L371"/>
    <mergeCell ref="G390:J390"/>
    <mergeCell ref="K390:L390"/>
    <mergeCell ref="M390:P390"/>
    <mergeCell ref="Q390:R390"/>
    <mergeCell ref="N392:R392"/>
    <mergeCell ref="N393:R393"/>
    <mergeCell ref="A391:F391"/>
    <mergeCell ref="G391:L391"/>
    <mergeCell ref="M391:R391"/>
    <mergeCell ref="B392:F392"/>
    <mergeCell ref="H392:L392"/>
    <mergeCell ref="B393:F393"/>
    <mergeCell ref="H393:L393"/>
    <mergeCell ref="A371:F371"/>
    <mergeCell ref="A384:F384"/>
    <mergeCell ref="G384:L384"/>
    <mergeCell ref="A387:F387"/>
    <mergeCell ref="G387:L387"/>
    <mergeCell ref="A390:D390"/>
    <mergeCell ref="E390:F390"/>
    <mergeCell ref="N470:R470"/>
    <mergeCell ref="N471:Q471"/>
    <mergeCell ref="N472:R472"/>
    <mergeCell ref="N473:R473"/>
    <mergeCell ref="M474:R474"/>
    <mergeCell ref="M475:R475"/>
    <mergeCell ref="M488:R488"/>
    <mergeCell ref="M491:R491"/>
    <mergeCell ref="A469:F469"/>
    <mergeCell ref="G469:L469"/>
    <mergeCell ref="M469:R469"/>
    <mergeCell ref="B470:F470"/>
    <mergeCell ref="H470:L470"/>
    <mergeCell ref="B471:E471"/>
    <mergeCell ref="H471:K471"/>
    <mergeCell ref="B472:F472"/>
    <mergeCell ref="H472:L472"/>
    <mergeCell ref="B473:F473"/>
    <mergeCell ref="H473:L473"/>
    <mergeCell ref="A474:F474"/>
    <mergeCell ref="G474:L474"/>
    <mergeCell ref="G475:L475"/>
    <mergeCell ref="G494:J494"/>
    <mergeCell ref="K494:L494"/>
    <mergeCell ref="M494:P494"/>
    <mergeCell ref="Q494:R494"/>
    <mergeCell ref="A475:F475"/>
    <mergeCell ref="A488:F488"/>
    <mergeCell ref="G488:L488"/>
    <mergeCell ref="A491:F491"/>
    <mergeCell ref="G491:L491"/>
    <mergeCell ref="A494:D494"/>
    <mergeCell ref="E494:F494"/>
    <mergeCell ref="N496:R496"/>
    <mergeCell ref="N497:R497"/>
    <mergeCell ref="A495:F495"/>
    <mergeCell ref="G495:L495"/>
    <mergeCell ref="M495:R495"/>
    <mergeCell ref="B496:F496"/>
    <mergeCell ref="H496:L496"/>
    <mergeCell ref="B497:F497"/>
    <mergeCell ref="H497:L497"/>
    <mergeCell ref="N418:R418"/>
    <mergeCell ref="N419:Q419"/>
    <mergeCell ref="N420:R420"/>
    <mergeCell ref="N421:R421"/>
    <mergeCell ref="M422:R422"/>
    <mergeCell ref="M423:R423"/>
    <mergeCell ref="M436:R436"/>
    <mergeCell ref="M439:R439"/>
    <mergeCell ref="A417:F417"/>
    <mergeCell ref="G417:L417"/>
    <mergeCell ref="M417:R417"/>
    <mergeCell ref="B418:F418"/>
    <mergeCell ref="H418:L418"/>
    <mergeCell ref="B419:E419"/>
    <mergeCell ref="H419:K419"/>
    <mergeCell ref="B420:F420"/>
    <mergeCell ref="H420:L420"/>
    <mergeCell ref="B421:F421"/>
    <mergeCell ref="H421:L421"/>
    <mergeCell ref="A422:F422"/>
    <mergeCell ref="G422:L422"/>
    <mergeCell ref="G423:L423"/>
    <mergeCell ref="G442:J442"/>
    <mergeCell ref="K442:L442"/>
    <mergeCell ref="M442:P442"/>
    <mergeCell ref="Q442:R442"/>
    <mergeCell ref="N444:R444"/>
    <mergeCell ref="N445:R445"/>
    <mergeCell ref="A443:F443"/>
    <mergeCell ref="G443:L443"/>
    <mergeCell ref="M443:R443"/>
    <mergeCell ref="B444:F444"/>
    <mergeCell ref="H444:L444"/>
    <mergeCell ref="B445:F445"/>
    <mergeCell ref="H445:L445"/>
    <mergeCell ref="A423:F423"/>
    <mergeCell ref="A436:F436"/>
    <mergeCell ref="G436:L436"/>
    <mergeCell ref="A439:F439"/>
    <mergeCell ref="G439:L439"/>
    <mergeCell ref="A442:D442"/>
    <mergeCell ref="E442:F442"/>
    <mergeCell ref="N2:R2"/>
    <mergeCell ref="N3:Q3"/>
    <mergeCell ref="N4:R4"/>
    <mergeCell ref="N5:R5"/>
    <mergeCell ref="M6:R6"/>
    <mergeCell ref="M7:R7"/>
    <mergeCell ref="M20:R20"/>
    <mergeCell ref="M23:R23"/>
    <mergeCell ref="A1:F1"/>
    <mergeCell ref="G1:L1"/>
    <mergeCell ref="M1:R1"/>
    <mergeCell ref="B2:F2"/>
    <mergeCell ref="H2:L2"/>
    <mergeCell ref="B3:E3"/>
    <mergeCell ref="H3:K3"/>
    <mergeCell ref="B4:F4"/>
    <mergeCell ref="H4:L4"/>
    <mergeCell ref="B5:F5"/>
    <mergeCell ref="H5:L5"/>
    <mergeCell ref="A6:F6"/>
    <mergeCell ref="G6:L6"/>
    <mergeCell ref="G7:L7"/>
    <mergeCell ref="G26:J26"/>
    <mergeCell ref="K26:L26"/>
    <mergeCell ref="M26:P26"/>
    <mergeCell ref="Q26:R26"/>
    <mergeCell ref="N28:R28"/>
    <mergeCell ref="N29:R29"/>
    <mergeCell ref="A27:F27"/>
    <mergeCell ref="G27:L27"/>
    <mergeCell ref="M27:R27"/>
    <mergeCell ref="B28:F28"/>
    <mergeCell ref="H28:L28"/>
    <mergeCell ref="B29:F29"/>
    <mergeCell ref="H29:L29"/>
    <mergeCell ref="A7:F7"/>
    <mergeCell ref="A20:F20"/>
    <mergeCell ref="G20:L20"/>
    <mergeCell ref="A23:F23"/>
    <mergeCell ref="G23:L23"/>
    <mergeCell ref="A26:D26"/>
    <mergeCell ref="E26:F26"/>
    <mergeCell ref="N54:R54"/>
    <mergeCell ref="N55:Q55"/>
    <mergeCell ref="N56:R56"/>
    <mergeCell ref="N57:R57"/>
    <mergeCell ref="M58:R58"/>
    <mergeCell ref="M59:R59"/>
    <mergeCell ref="M72:R72"/>
    <mergeCell ref="M75:R75"/>
    <mergeCell ref="A53:F53"/>
    <mergeCell ref="G53:L53"/>
    <mergeCell ref="M53:R53"/>
    <mergeCell ref="B54:F54"/>
    <mergeCell ref="H54:L54"/>
    <mergeCell ref="B55:E55"/>
    <mergeCell ref="H55:K55"/>
    <mergeCell ref="B56:F56"/>
    <mergeCell ref="H56:L56"/>
    <mergeCell ref="B57:F57"/>
    <mergeCell ref="H57:L57"/>
    <mergeCell ref="A58:F58"/>
    <mergeCell ref="G58:L58"/>
    <mergeCell ref="G59:L59"/>
    <mergeCell ref="G78:J78"/>
    <mergeCell ref="K78:L78"/>
    <mergeCell ref="M78:P78"/>
    <mergeCell ref="Q78:R78"/>
    <mergeCell ref="N80:R80"/>
    <mergeCell ref="N81:R81"/>
    <mergeCell ref="A79:F79"/>
    <mergeCell ref="G79:L79"/>
    <mergeCell ref="M79:R79"/>
    <mergeCell ref="B80:F80"/>
    <mergeCell ref="H80:L80"/>
    <mergeCell ref="B81:F81"/>
    <mergeCell ref="H81:L81"/>
    <mergeCell ref="A59:F59"/>
    <mergeCell ref="A72:F72"/>
    <mergeCell ref="G72:L72"/>
    <mergeCell ref="A75:F75"/>
    <mergeCell ref="G75:L75"/>
    <mergeCell ref="A78:D78"/>
    <mergeCell ref="E78:F78"/>
    <mergeCell ref="N106:R106"/>
    <mergeCell ref="N107:Q107"/>
    <mergeCell ref="N108:R108"/>
    <mergeCell ref="N109:R109"/>
    <mergeCell ref="M110:R110"/>
    <mergeCell ref="M111:R111"/>
    <mergeCell ref="M124:R124"/>
    <mergeCell ref="M127:R127"/>
    <mergeCell ref="A105:F105"/>
    <mergeCell ref="G105:L105"/>
    <mergeCell ref="M105:R105"/>
    <mergeCell ref="B106:F106"/>
    <mergeCell ref="H106:L106"/>
    <mergeCell ref="B107:E107"/>
    <mergeCell ref="H107:K107"/>
    <mergeCell ref="B108:F108"/>
    <mergeCell ref="H108:L108"/>
    <mergeCell ref="B109:F109"/>
    <mergeCell ref="H109:L109"/>
    <mergeCell ref="A110:F110"/>
    <mergeCell ref="G110:L110"/>
    <mergeCell ref="G111:L111"/>
    <mergeCell ref="G130:J130"/>
    <mergeCell ref="K130:L130"/>
    <mergeCell ref="M130:P130"/>
    <mergeCell ref="Q130:R130"/>
    <mergeCell ref="N132:R132"/>
    <mergeCell ref="N133:R133"/>
    <mergeCell ref="A131:F131"/>
    <mergeCell ref="G131:L131"/>
    <mergeCell ref="M131:R131"/>
    <mergeCell ref="B132:F132"/>
    <mergeCell ref="H132:L132"/>
    <mergeCell ref="B133:F133"/>
    <mergeCell ref="H133:L133"/>
    <mergeCell ref="A111:F111"/>
    <mergeCell ref="A124:F124"/>
    <mergeCell ref="G124:L124"/>
    <mergeCell ref="A127:F127"/>
    <mergeCell ref="G127:L127"/>
    <mergeCell ref="A130:D130"/>
    <mergeCell ref="E130:F130"/>
    <mergeCell ref="N158:R158"/>
    <mergeCell ref="N159:Q159"/>
    <mergeCell ref="N160:R160"/>
    <mergeCell ref="N161:R161"/>
    <mergeCell ref="M162:R162"/>
    <mergeCell ref="M163:R163"/>
    <mergeCell ref="M176:R176"/>
    <mergeCell ref="M179:R179"/>
    <mergeCell ref="A157:F157"/>
    <mergeCell ref="G157:L157"/>
    <mergeCell ref="M157:R157"/>
    <mergeCell ref="B158:F158"/>
    <mergeCell ref="H158:L158"/>
    <mergeCell ref="B159:E159"/>
    <mergeCell ref="H159:K159"/>
    <mergeCell ref="B160:F160"/>
    <mergeCell ref="H160:L160"/>
    <mergeCell ref="B161:F161"/>
    <mergeCell ref="H161:L161"/>
    <mergeCell ref="A162:F162"/>
    <mergeCell ref="G162:L162"/>
    <mergeCell ref="G163:L163"/>
    <mergeCell ref="G182:J182"/>
    <mergeCell ref="K182:L182"/>
    <mergeCell ref="M182:P182"/>
    <mergeCell ref="Q182:R182"/>
    <mergeCell ref="N184:R184"/>
    <mergeCell ref="N185:R185"/>
    <mergeCell ref="A183:F183"/>
    <mergeCell ref="G183:L183"/>
    <mergeCell ref="M183:R183"/>
    <mergeCell ref="B184:F184"/>
    <mergeCell ref="H184:L184"/>
    <mergeCell ref="B185:F185"/>
    <mergeCell ref="H185:L185"/>
    <mergeCell ref="A163:F163"/>
    <mergeCell ref="A176:F176"/>
    <mergeCell ref="G176:L176"/>
    <mergeCell ref="A179:F179"/>
    <mergeCell ref="G179:L179"/>
    <mergeCell ref="A182:D182"/>
    <mergeCell ref="E182:F182"/>
    <mergeCell ref="N210:R210"/>
    <mergeCell ref="N211:Q211"/>
    <mergeCell ref="N212:R212"/>
    <mergeCell ref="N213:R213"/>
    <mergeCell ref="M214:R214"/>
    <mergeCell ref="M215:R215"/>
    <mergeCell ref="M228:R228"/>
    <mergeCell ref="M231:R231"/>
    <mergeCell ref="A209:F209"/>
    <mergeCell ref="G209:L209"/>
    <mergeCell ref="M209:R209"/>
    <mergeCell ref="B210:F210"/>
    <mergeCell ref="H210:L210"/>
    <mergeCell ref="B211:E211"/>
    <mergeCell ref="H211:K211"/>
    <mergeCell ref="B212:F212"/>
    <mergeCell ref="H212:L212"/>
    <mergeCell ref="B213:F213"/>
    <mergeCell ref="H213:L213"/>
    <mergeCell ref="A214:F214"/>
    <mergeCell ref="G214:L214"/>
    <mergeCell ref="G215:L215"/>
    <mergeCell ref="G234:J234"/>
    <mergeCell ref="K234:L234"/>
    <mergeCell ref="M234:P234"/>
    <mergeCell ref="Q234:R234"/>
    <mergeCell ref="N236:R236"/>
    <mergeCell ref="N237:R237"/>
    <mergeCell ref="A235:F235"/>
    <mergeCell ref="G235:L235"/>
    <mergeCell ref="M235:R235"/>
    <mergeCell ref="B236:F236"/>
    <mergeCell ref="H236:L236"/>
    <mergeCell ref="B237:F237"/>
    <mergeCell ref="H237:L237"/>
    <mergeCell ref="A215:F215"/>
    <mergeCell ref="A228:F228"/>
    <mergeCell ref="G228:L228"/>
    <mergeCell ref="A231:F231"/>
    <mergeCell ref="G231:L231"/>
    <mergeCell ref="A234:D234"/>
    <mergeCell ref="E234:F234"/>
    <mergeCell ref="N262:R262"/>
    <mergeCell ref="N263:Q263"/>
    <mergeCell ref="N264:R264"/>
    <mergeCell ref="N265:R265"/>
    <mergeCell ref="M266:R266"/>
    <mergeCell ref="M267:R267"/>
    <mergeCell ref="M280:R280"/>
    <mergeCell ref="M283:R283"/>
    <mergeCell ref="A261:F261"/>
    <mergeCell ref="G261:L261"/>
    <mergeCell ref="M261:R261"/>
    <mergeCell ref="B262:F262"/>
    <mergeCell ref="H262:L262"/>
    <mergeCell ref="B263:E263"/>
    <mergeCell ref="H263:K263"/>
    <mergeCell ref="B264:F264"/>
    <mergeCell ref="H264:L264"/>
    <mergeCell ref="B265:F265"/>
    <mergeCell ref="H265:L265"/>
    <mergeCell ref="A266:F266"/>
    <mergeCell ref="G266:L266"/>
    <mergeCell ref="G267:L267"/>
    <mergeCell ref="G286:J286"/>
    <mergeCell ref="K286:L286"/>
    <mergeCell ref="M286:P286"/>
    <mergeCell ref="Q286:R286"/>
    <mergeCell ref="N288:R288"/>
    <mergeCell ref="N289:R289"/>
    <mergeCell ref="A287:F287"/>
    <mergeCell ref="G287:L287"/>
    <mergeCell ref="M287:R287"/>
    <mergeCell ref="B288:F288"/>
    <mergeCell ref="H288:L288"/>
    <mergeCell ref="B289:F289"/>
    <mergeCell ref="H289:L289"/>
    <mergeCell ref="A267:F267"/>
    <mergeCell ref="A280:F280"/>
    <mergeCell ref="G280:L280"/>
    <mergeCell ref="A283:F283"/>
    <mergeCell ref="G283:L283"/>
    <mergeCell ref="A286:D286"/>
    <mergeCell ref="E286:F286"/>
    <mergeCell ref="N314:R314"/>
    <mergeCell ref="N315:Q315"/>
    <mergeCell ref="N316:R316"/>
    <mergeCell ref="N317:R317"/>
    <mergeCell ref="M318:R318"/>
    <mergeCell ref="M319:R319"/>
    <mergeCell ref="M332:R332"/>
    <mergeCell ref="M335:R335"/>
    <mergeCell ref="A313:F313"/>
    <mergeCell ref="G313:L313"/>
    <mergeCell ref="M313:R313"/>
    <mergeCell ref="B314:F314"/>
    <mergeCell ref="H314:L314"/>
    <mergeCell ref="B315:E315"/>
    <mergeCell ref="H315:K315"/>
    <mergeCell ref="B316:F316"/>
    <mergeCell ref="H316:L316"/>
    <mergeCell ref="B317:F317"/>
    <mergeCell ref="H317:L317"/>
    <mergeCell ref="A318:F318"/>
    <mergeCell ref="G318:L318"/>
    <mergeCell ref="G319:L319"/>
    <mergeCell ref="G338:J338"/>
    <mergeCell ref="K338:L338"/>
    <mergeCell ref="M338:P338"/>
    <mergeCell ref="Q338:R338"/>
    <mergeCell ref="N340:R340"/>
    <mergeCell ref="N341:R341"/>
    <mergeCell ref="A339:F339"/>
    <mergeCell ref="G339:L339"/>
    <mergeCell ref="M339:R339"/>
    <mergeCell ref="B340:F340"/>
    <mergeCell ref="H340:L340"/>
    <mergeCell ref="B341:F341"/>
    <mergeCell ref="H341:L341"/>
    <mergeCell ref="A319:F319"/>
    <mergeCell ref="A332:F332"/>
    <mergeCell ref="G332:L332"/>
    <mergeCell ref="A335:F335"/>
    <mergeCell ref="G335:L335"/>
    <mergeCell ref="A338:D338"/>
    <mergeCell ref="E338:F338"/>
  </mergeCells>
  <conditionalFormatting sqref="A8:A19">
    <cfRule type="expression" dxfId="0" priority="1">
      <formula>B8&lt;&gt;""</formula>
    </cfRule>
  </conditionalFormatting>
  <conditionalFormatting sqref="A21:A22">
    <cfRule type="expression" dxfId="0" priority="2">
      <formula>B21&lt;&gt;""</formula>
    </cfRule>
  </conditionalFormatting>
  <conditionalFormatting sqref="A24:A25">
    <cfRule type="expression" dxfId="0" priority="3">
      <formula>B24&lt;&gt;""</formula>
    </cfRule>
  </conditionalFormatting>
  <conditionalFormatting sqref="A60:A71">
    <cfRule type="expression" dxfId="0" priority="4">
      <formula>B60&lt;&gt;""</formula>
    </cfRule>
  </conditionalFormatting>
  <conditionalFormatting sqref="A73:A74">
    <cfRule type="expression" dxfId="0" priority="5">
      <formula>B73&lt;&gt;""</formula>
    </cfRule>
  </conditionalFormatting>
  <conditionalFormatting sqref="A76:A77">
    <cfRule type="expression" dxfId="0" priority="6">
      <formula>B76&lt;&gt;""</formula>
    </cfRule>
  </conditionalFormatting>
  <conditionalFormatting sqref="A112:A123">
    <cfRule type="expression" dxfId="0" priority="7">
      <formula>B112&lt;&gt;""</formula>
    </cfRule>
  </conditionalFormatting>
  <conditionalFormatting sqref="A125:A126">
    <cfRule type="expression" dxfId="0" priority="8">
      <formula>B125&lt;&gt;""</formula>
    </cfRule>
  </conditionalFormatting>
  <conditionalFormatting sqref="A128:A129">
    <cfRule type="expression" dxfId="0" priority="9">
      <formula>B128&lt;&gt;""</formula>
    </cfRule>
  </conditionalFormatting>
  <conditionalFormatting sqref="A164:A175">
    <cfRule type="expression" dxfId="0" priority="10">
      <formula>B164&lt;&gt;""</formula>
    </cfRule>
  </conditionalFormatting>
  <conditionalFormatting sqref="A177:A178">
    <cfRule type="expression" dxfId="0" priority="11">
      <formula>B177&lt;&gt;""</formula>
    </cfRule>
  </conditionalFormatting>
  <conditionalFormatting sqref="A180:A181">
    <cfRule type="expression" dxfId="0" priority="12">
      <formula>B180&lt;&gt;""</formula>
    </cfRule>
  </conditionalFormatting>
  <conditionalFormatting sqref="A216:A227">
    <cfRule type="expression" dxfId="0" priority="13">
      <formula>B216&lt;&gt;""</formula>
    </cfRule>
  </conditionalFormatting>
  <conditionalFormatting sqref="A229:A230">
    <cfRule type="expression" dxfId="0" priority="14">
      <formula>B229&lt;&gt;""</formula>
    </cfRule>
  </conditionalFormatting>
  <conditionalFormatting sqref="A232:A233">
    <cfRule type="expression" dxfId="0" priority="15">
      <formula>B232&lt;&gt;""</formula>
    </cfRule>
  </conditionalFormatting>
  <conditionalFormatting sqref="A268:A279">
    <cfRule type="expression" dxfId="0" priority="16">
      <formula>B268&lt;&gt;""</formula>
    </cfRule>
  </conditionalFormatting>
  <conditionalFormatting sqref="A281:A282">
    <cfRule type="expression" dxfId="0" priority="17">
      <formula>B281&lt;&gt;""</formula>
    </cfRule>
  </conditionalFormatting>
  <conditionalFormatting sqref="A284:A285">
    <cfRule type="expression" dxfId="0" priority="18">
      <formula>B284&lt;&gt;""</formula>
    </cfRule>
  </conditionalFormatting>
  <conditionalFormatting sqref="A320:A331">
    <cfRule type="expression" dxfId="0" priority="19">
      <formula>B320&lt;&gt;""</formula>
    </cfRule>
  </conditionalFormatting>
  <conditionalFormatting sqref="A333:A334">
    <cfRule type="expression" dxfId="0" priority="20">
      <formula>B333&lt;&gt;""</formula>
    </cfRule>
  </conditionalFormatting>
  <conditionalFormatting sqref="A336:A337">
    <cfRule type="expression" dxfId="0" priority="21">
      <formula>B336&lt;&gt;""</formula>
    </cfRule>
  </conditionalFormatting>
  <conditionalFormatting sqref="A372:A383">
    <cfRule type="expression" dxfId="0" priority="22">
      <formula>B372&lt;&gt;""</formula>
    </cfRule>
  </conditionalFormatting>
  <conditionalFormatting sqref="A385:A386">
    <cfRule type="expression" dxfId="0" priority="23">
      <formula>B385&lt;&gt;""</formula>
    </cfRule>
  </conditionalFormatting>
  <conditionalFormatting sqref="A388:A389">
    <cfRule type="expression" dxfId="0" priority="24">
      <formula>B388&lt;&gt;""</formula>
    </cfRule>
  </conditionalFormatting>
  <conditionalFormatting sqref="A424:A435">
    <cfRule type="expression" dxfId="0" priority="25">
      <formula>B424&lt;&gt;""</formula>
    </cfRule>
  </conditionalFormatting>
  <conditionalFormatting sqref="A437:A438">
    <cfRule type="expression" dxfId="0" priority="26">
      <formula>B437&lt;&gt;""</formula>
    </cfRule>
  </conditionalFormatting>
  <conditionalFormatting sqref="A440:A441">
    <cfRule type="expression" dxfId="0" priority="27">
      <formula>B440&lt;&gt;""</formula>
    </cfRule>
  </conditionalFormatting>
  <conditionalFormatting sqref="A476:A487">
    <cfRule type="expression" dxfId="0" priority="28">
      <formula>B476&lt;&gt;""</formula>
    </cfRule>
  </conditionalFormatting>
  <conditionalFormatting sqref="A489:A490">
    <cfRule type="expression" dxfId="0" priority="29">
      <formula>B489&lt;&gt;""</formula>
    </cfRule>
  </conditionalFormatting>
  <conditionalFormatting sqref="A492:A493">
    <cfRule type="expression" dxfId="0" priority="30">
      <formula>B492&lt;&gt;""</formula>
    </cfRule>
  </conditionalFormatting>
  <conditionalFormatting sqref="C8:C19">
    <cfRule type="expression" dxfId="0" priority="31">
      <formula>D8&lt;&gt;""</formula>
    </cfRule>
  </conditionalFormatting>
  <conditionalFormatting sqref="C21:C22">
    <cfRule type="expression" dxfId="0" priority="32">
      <formula>D21&lt;&gt;""</formula>
    </cfRule>
  </conditionalFormatting>
  <conditionalFormatting sqref="C24:C25">
    <cfRule type="expression" dxfId="0" priority="33">
      <formula>D24&lt;&gt;""</formula>
    </cfRule>
  </conditionalFormatting>
  <conditionalFormatting sqref="C60:C71">
    <cfRule type="expression" dxfId="0" priority="34">
      <formula>D60&lt;&gt;""</formula>
    </cfRule>
  </conditionalFormatting>
  <conditionalFormatting sqref="C73:C74">
    <cfRule type="expression" dxfId="0" priority="35">
      <formula>D73&lt;&gt;""</formula>
    </cfRule>
  </conditionalFormatting>
  <conditionalFormatting sqref="C76:C77">
    <cfRule type="expression" dxfId="0" priority="36">
      <formula>D76&lt;&gt;""</formula>
    </cfRule>
  </conditionalFormatting>
  <conditionalFormatting sqref="C112:C123">
    <cfRule type="expression" dxfId="0" priority="37">
      <formula>D112&lt;&gt;""</formula>
    </cfRule>
  </conditionalFormatting>
  <conditionalFormatting sqref="C125:C126">
    <cfRule type="expression" dxfId="0" priority="38">
      <formula>D125&lt;&gt;""</formula>
    </cfRule>
  </conditionalFormatting>
  <conditionalFormatting sqref="C128:C129">
    <cfRule type="expression" dxfId="0" priority="39">
      <formula>D128&lt;&gt;""</formula>
    </cfRule>
  </conditionalFormatting>
  <conditionalFormatting sqref="C164:C175">
    <cfRule type="expression" dxfId="0" priority="40">
      <formula>D164&lt;&gt;""</formula>
    </cfRule>
  </conditionalFormatting>
  <conditionalFormatting sqref="C177:C178">
    <cfRule type="expression" dxfId="0" priority="41">
      <formula>D177&lt;&gt;""</formula>
    </cfRule>
  </conditionalFormatting>
  <conditionalFormatting sqref="C180:C181">
    <cfRule type="expression" dxfId="0" priority="42">
      <formula>D180&lt;&gt;""</formula>
    </cfRule>
  </conditionalFormatting>
  <conditionalFormatting sqref="C216:C227">
    <cfRule type="expression" dxfId="0" priority="43">
      <formula>D216&lt;&gt;""</formula>
    </cfRule>
  </conditionalFormatting>
  <conditionalFormatting sqref="C229:C230">
    <cfRule type="expression" dxfId="0" priority="44">
      <formula>D229&lt;&gt;""</formula>
    </cfRule>
  </conditionalFormatting>
  <conditionalFormatting sqref="C232:C233">
    <cfRule type="expression" dxfId="0" priority="45">
      <formula>D232&lt;&gt;""</formula>
    </cfRule>
  </conditionalFormatting>
  <conditionalFormatting sqref="C268:C279">
    <cfRule type="expression" dxfId="0" priority="46">
      <formula>D268&lt;&gt;""</formula>
    </cfRule>
  </conditionalFormatting>
  <conditionalFormatting sqref="C281:C282">
    <cfRule type="expression" dxfId="0" priority="47">
      <formula>D281&lt;&gt;""</formula>
    </cfRule>
  </conditionalFormatting>
  <conditionalFormatting sqref="C284:C285">
    <cfRule type="expression" dxfId="0" priority="48">
      <formula>D284&lt;&gt;""</formula>
    </cfRule>
  </conditionalFormatting>
  <conditionalFormatting sqref="C320:C331">
    <cfRule type="expression" dxfId="0" priority="49">
      <formula>D320&lt;&gt;""</formula>
    </cfRule>
  </conditionalFormatting>
  <conditionalFormatting sqref="C333:C334">
    <cfRule type="expression" dxfId="0" priority="50">
      <formula>D333&lt;&gt;""</formula>
    </cfRule>
  </conditionalFormatting>
  <conditionalFormatting sqref="C336:C337">
    <cfRule type="expression" dxfId="0" priority="51">
      <formula>D336&lt;&gt;""</formula>
    </cfRule>
  </conditionalFormatting>
  <conditionalFormatting sqref="C372:C383">
    <cfRule type="expression" dxfId="0" priority="52">
      <formula>D372&lt;&gt;""</formula>
    </cfRule>
  </conditionalFormatting>
  <conditionalFormatting sqref="C385:C386">
    <cfRule type="expression" dxfId="0" priority="53">
      <formula>D385&lt;&gt;""</formula>
    </cfRule>
  </conditionalFormatting>
  <conditionalFormatting sqref="C388:C389">
    <cfRule type="expression" dxfId="0" priority="54">
      <formula>D388&lt;&gt;""</formula>
    </cfRule>
  </conditionalFormatting>
  <conditionalFormatting sqref="C424:C435">
    <cfRule type="expression" dxfId="0" priority="55">
      <formula>D424&lt;&gt;""</formula>
    </cfRule>
  </conditionalFormatting>
  <conditionalFormatting sqref="C437:C438">
    <cfRule type="expression" dxfId="0" priority="56">
      <formula>D437&lt;&gt;""</formula>
    </cfRule>
  </conditionalFormatting>
  <conditionalFormatting sqref="C440:C441">
    <cfRule type="expression" dxfId="0" priority="57">
      <formula>D440&lt;&gt;""</formula>
    </cfRule>
  </conditionalFormatting>
  <conditionalFormatting sqref="C476:C487">
    <cfRule type="expression" dxfId="0" priority="58">
      <formula>D476&lt;&gt;""</formula>
    </cfRule>
  </conditionalFormatting>
  <conditionalFormatting sqref="C489:C490">
    <cfRule type="expression" dxfId="0" priority="59">
      <formula>D489&lt;&gt;""</formula>
    </cfRule>
  </conditionalFormatting>
  <conditionalFormatting sqref="C492:C493">
    <cfRule type="expression" dxfId="0" priority="60">
      <formula>D492&lt;&gt;""</formula>
    </cfRule>
  </conditionalFormatting>
  <conditionalFormatting sqref="E8:E19">
    <cfRule type="expression" dxfId="0" priority="61">
      <formula>F8&lt;&gt;""</formula>
    </cfRule>
  </conditionalFormatting>
  <conditionalFormatting sqref="E21:E22">
    <cfRule type="expression" dxfId="0" priority="62">
      <formula>F21&lt;&gt;""</formula>
    </cfRule>
  </conditionalFormatting>
  <conditionalFormatting sqref="E24:E25">
    <cfRule type="expression" dxfId="0" priority="63">
      <formula>F24&lt;&gt;""</formula>
    </cfRule>
  </conditionalFormatting>
  <conditionalFormatting sqref="E60:E71">
    <cfRule type="expression" dxfId="0" priority="64">
      <formula>F60&lt;&gt;""</formula>
    </cfRule>
  </conditionalFormatting>
  <conditionalFormatting sqref="E73:E74">
    <cfRule type="expression" dxfId="0" priority="65">
      <formula>F73&lt;&gt;""</formula>
    </cfRule>
  </conditionalFormatting>
  <conditionalFormatting sqref="E76:E77">
    <cfRule type="expression" dxfId="0" priority="66">
      <formula>F76&lt;&gt;""</formula>
    </cfRule>
  </conditionalFormatting>
  <conditionalFormatting sqref="E112:E123">
    <cfRule type="expression" dxfId="0" priority="67">
      <formula>F112&lt;&gt;""</formula>
    </cfRule>
  </conditionalFormatting>
  <conditionalFormatting sqref="E125:E126">
    <cfRule type="expression" dxfId="0" priority="68">
      <formula>F125&lt;&gt;""</formula>
    </cfRule>
  </conditionalFormatting>
  <conditionalFormatting sqref="E128:E129">
    <cfRule type="expression" dxfId="0" priority="69">
      <formula>F128&lt;&gt;""</formula>
    </cfRule>
  </conditionalFormatting>
  <conditionalFormatting sqref="E164:E175">
    <cfRule type="expression" dxfId="0" priority="70">
      <formula>F164&lt;&gt;""</formula>
    </cfRule>
  </conditionalFormatting>
  <conditionalFormatting sqref="E177:E178">
    <cfRule type="expression" dxfId="0" priority="71">
      <formula>F177&lt;&gt;""</formula>
    </cfRule>
  </conditionalFormatting>
  <conditionalFormatting sqref="E180:E181">
    <cfRule type="expression" dxfId="0" priority="72">
      <formula>F180&lt;&gt;""</formula>
    </cfRule>
  </conditionalFormatting>
  <conditionalFormatting sqref="E216:E227">
    <cfRule type="expression" dxfId="0" priority="73">
      <formula>F216&lt;&gt;""</formula>
    </cfRule>
  </conditionalFormatting>
  <conditionalFormatting sqref="E229:E230">
    <cfRule type="expression" dxfId="0" priority="74">
      <formula>F229&lt;&gt;""</formula>
    </cfRule>
  </conditionalFormatting>
  <conditionalFormatting sqref="E232:E233">
    <cfRule type="expression" dxfId="0" priority="75">
      <formula>F232&lt;&gt;""</formula>
    </cfRule>
  </conditionalFormatting>
  <conditionalFormatting sqref="E268:E279">
    <cfRule type="expression" dxfId="0" priority="76">
      <formula>F268&lt;&gt;""</formula>
    </cfRule>
  </conditionalFormatting>
  <conditionalFormatting sqref="E281:E282">
    <cfRule type="expression" dxfId="0" priority="77">
      <formula>F281&lt;&gt;""</formula>
    </cfRule>
  </conditionalFormatting>
  <conditionalFormatting sqref="E284:E285">
    <cfRule type="expression" dxfId="0" priority="78">
      <formula>F284&lt;&gt;""</formula>
    </cfRule>
  </conditionalFormatting>
  <conditionalFormatting sqref="E320:E331">
    <cfRule type="expression" dxfId="0" priority="79">
      <formula>F320&lt;&gt;""</formula>
    </cfRule>
  </conditionalFormatting>
  <conditionalFormatting sqref="E333:E334">
    <cfRule type="expression" dxfId="0" priority="80">
      <formula>F333&lt;&gt;""</formula>
    </cfRule>
  </conditionalFormatting>
  <conditionalFormatting sqref="E336:E337">
    <cfRule type="expression" dxfId="0" priority="81">
      <formula>F336&lt;&gt;""</formula>
    </cfRule>
  </conditionalFormatting>
  <conditionalFormatting sqref="E372:E383">
    <cfRule type="expression" dxfId="0" priority="82">
      <formula>F372&lt;&gt;""</formula>
    </cfRule>
  </conditionalFormatting>
  <conditionalFormatting sqref="E385:E386">
    <cfRule type="expression" dxfId="0" priority="83">
      <formula>F385&lt;&gt;""</formula>
    </cfRule>
  </conditionalFormatting>
  <conditionalFormatting sqref="E388:E389">
    <cfRule type="expression" dxfId="0" priority="84">
      <formula>F388&lt;&gt;""</formula>
    </cfRule>
  </conditionalFormatting>
  <conditionalFormatting sqref="E424:E435">
    <cfRule type="expression" dxfId="0" priority="85">
      <formula>F424&lt;&gt;""</formula>
    </cfRule>
  </conditionalFormatting>
  <conditionalFormatting sqref="E437:E438">
    <cfRule type="expression" dxfId="0" priority="86">
      <formula>F437&lt;&gt;""</formula>
    </cfRule>
  </conditionalFormatting>
  <conditionalFormatting sqref="E440:E441">
    <cfRule type="expression" dxfId="0" priority="87">
      <formula>F440&lt;&gt;""</formula>
    </cfRule>
  </conditionalFormatting>
  <conditionalFormatting sqref="E476:E487">
    <cfRule type="expression" dxfId="0" priority="88">
      <formula>F476&lt;&gt;""</formula>
    </cfRule>
  </conditionalFormatting>
  <conditionalFormatting sqref="E489:E490">
    <cfRule type="expression" dxfId="0" priority="89">
      <formula>F489&lt;&gt;""</formula>
    </cfRule>
  </conditionalFormatting>
  <conditionalFormatting sqref="E492:E493">
    <cfRule type="expression" dxfId="0" priority="90">
      <formula>F492&lt;&gt;""</formula>
    </cfRule>
  </conditionalFormatting>
  <conditionalFormatting sqref="G8:G19">
    <cfRule type="expression" dxfId="0" priority="91">
      <formula>H8&lt;&gt;""</formula>
    </cfRule>
  </conditionalFormatting>
  <conditionalFormatting sqref="G21:G22">
    <cfRule type="expression" dxfId="0" priority="92">
      <formula>H21&lt;&gt;""</formula>
    </cfRule>
  </conditionalFormatting>
  <conditionalFormatting sqref="G24:G25">
    <cfRule type="expression" dxfId="0" priority="93">
      <formula>H24&lt;&gt;""</formula>
    </cfRule>
  </conditionalFormatting>
  <conditionalFormatting sqref="G60:G71">
    <cfRule type="expression" dxfId="0" priority="94">
      <formula>H60&lt;&gt;""</formula>
    </cfRule>
  </conditionalFormatting>
  <conditionalFormatting sqref="G73:G74">
    <cfRule type="expression" dxfId="0" priority="95">
      <formula>H73&lt;&gt;""</formula>
    </cfRule>
  </conditionalFormatting>
  <conditionalFormatting sqref="G76:G77">
    <cfRule type="expression" dxfId="0" priority="96">
      <formula>H76&lt;&gt;""</formula>
    </cfRule>
  </conditionalFormatting>
  <conditionalFormatting sqref="G112:G123">
    <cfRule type="expression" dxfId="0" priority="97">
      <formula>H112&lt;&gt;""</formula>
    </cfRule>
  </conditionalFormatting>
  <conditionalFormatting sqref="G125:G126">
    <cfRule type="expression" dxfId="0" priority="98">
      <formula>H125&lt;&gt;""</formula>
    </cfRule>
  </conditionalFormatting>
  <conditionalFormatting sqref="G128:G129">
    <cfRule type="expression" dxfId="0" priority="99">
      <formula>H128&lt;&gt;""</formula>
    </cfRule>
  </conditionalFormatting>
  <conditionalFormatting sqref="G164:G175">
    <cfRule type="expression" dxfId="0" priority="100">
      <formula>H164&lt;&gt;""</formula>
    </cfRule>
  </conditionalFormatting>
  <conditionalFormatting sqref="G177:G178">
    <cfRule type="expression" dxfId="0" priority="101">
      <formula>H177&lt;&gt;""</formula>
    </cfRule>
  </conditionalFormatting>
  <conditionalFormatting sqref="G180:G181">
    <cfRule type="expression" dxfId="0" priority="102">
      <formula>H180&lt;&gt;""</formula>
    </cfRule>
  </conditionalFormatting>
  <conditionalFormatting sqref="G216:G227">
    <cfRule type="expression" dxfId="0" priority="103">
      <formula>H216&lt;&gt;""</formula>
    </cfRule>
  </conditionalFormatting>
  <conditionalFormatting sqref="G229:G230">
    <cfRule type="expression" dxfId="0" priority="104">
      <formula>H229&lt;&gt;""</formula>
    </cfRule>
  </conditionalFormatting>
  <conditionalFormatting sqref="G232:G233">
    <cfRule type="expression" dxfId="0" priority="105">
      <formula>H232&lt;&gt;""</formula>
    </cfRule>
  </conditionalFormatting>
  <conditionalFormatting sqref="G268:G279">
    <cfRule type="expression" dxfId="0" priority="106">
      <formula>H268&lt;&gt;""</formula>
    </cfRule>
  </conditionalFormatting>
  <conditionalFormatting sqref="G281:G282">
    <cfRule type="expression" dxfId="0" priority="107">
      <formula>H281&lt;&gt;""</formula>
    </cfRule>
  </conditionalFormatting>
  <conditionalFormatting sqref="G284:G285">
    <cfRule type="expression" dxfId="0" priority="108">
      <formula>H284&lt;&gt;""</formula>
    </cfRule>
  </conditionalFormatting>
  <conditionalFormatting sqref="G320:G331">
    <cfRule type="expression" dxfId="0" priority="109">
      <formula>H320&lt;&gt;""</formula>
    </cfRule>
  </conditionalFormatting>
  <conditionalFormatting sqref="G333:G334">
    <cfRule type="expression" dxfId="0" priority="110">
      <formula>H333&lt;&gt;""</formula>
    </cfRule>
  </conditionalFormatting>
  <conditionalFormatting sqref="G336:G337">
    <cfRule type="expression" dxfId="0" priority="111">
      <formula>H336&lt;&gt;""</formula>
    </cfRule>
  </conditionalFormatting>
  <conditionalFormatting sqref="G372:G383">
    <cfRule type="expression" dxfId="0" priority="112">
      <formula>H372&lt;&gt;""</formula>
    </cfRule>
  </conditionalFormatting>
  <conditionalFormatting sqref="G385:G386">
    <cfRule type="expression" dxfId="0" priority="113">
      <formula>H385&lt;&gt;""</formula>
    </cfRule>
  </conditionalFormatting>
  <conditionalFormatting sqref="G388:G389">
    <cfRule type="expression" dxfId="0" priority="114">
      <formula>H388&lt;&gt;""</formula>
    </cfRule>
  </conditionalFormatting>
  <conditionalFormatting sqref="G424:G435">
    <cfRule type="expression" dxfId="0" priority="115">
      <formula>H424&lt;&gt;""</formula>
    </cfRule>
  </conditionalFormatting>
  <conditionalFormatting sqref="G437:G438">
    <cfRule type="expression" dxfId="0" priority="116">
      <formula>H437&lt;&gt;""</formula>
    </cfRule>
  </conditionalFormatting>
  <conditionalFormatting sqref="G440:G441">
    <cfRule type="expression" dxfId="0" priority="117">
      <formula>H440&lt;&gt;""</formula>
    </cfRule>
  </conditionalFormatting>
  <conditionalFormatting sqref="G476:G487">
    <cfRule type="expression" dxfId="0" priority="118">
      <formula>H476&lt;&gt;""</formula>
    </cfRule>
  </conditionalFormatting>
  <conditionalFormatting sqref="G489:G490">
    <cfRule type="expression" dxfId="0" priority="119">
      <formula>H489&lt;&gt;""</formula>
    </cfRule>
  </conditionalFormatting>
  <conditionalFormatting sqref="G492:G493">
    <cfRule type="expression" dxfId="0" priority="120">
      <formula>H492&lt;&gt;""</formula>
    </cfRule>
  </conditionalFormatting>
  <conditionalFormatting sqref="I8:I19">
    <cfRule type="expression" dxfId="0" priority="121">
      <formula>J8&lt;&gt;""</formula>
    </cfRule>
  </conditionalFormatting>
  <conditionalFormatting sqref="I21:I22">
    <cfRule type="expression" dxfId="0" priority="122">
      <formula>J21&lt;&gt;""</formula>
    </cfRule>
  </conditionalFormatting>
  <conditionalFormatting sqref="I24:I25">
    <cfRule type="expression" dxfId="0" priority="123">
      <formula>J24&lt;&gt;""</formula>
    </cfRule>
  </conditionalFormatting>
  <conditionalFormatting sqref="I60:I71">
    <cfRule type="expression" dxfId="0" priority="124">
      <formula>J60&lt;&gt;""</formula>
    </cfRule>
  </conditionalFormatting>
  <conditionalFormatting sqref="I73:I74">
    <cfRule type="expression" dxfId="0" priority="125">
      <formula>J73&lt;&gt;""</formula>
    </cfRule>
  </conditionalFormatting>
  <conditionalFormatting sqref="I76:I77">
    <cfRule type="expression" dxfId="0" priority="126">
      <formula>J76&lt;&gt;""</formula>
    </cfRule>
  </conditionalFormatting>
  <conditionalFormatting sqref="I112:I123">
    <cfRule type="expression" dxfId="0" priority="127">
      <formula>J112&lt;&gt;""</formula>
    </cfRule>
  </conditionalFormatting>
  <conditionalFormatting sqref="I125:I126">
    <cfRule type="expression" dxfId="0" priority="128">
      <formula>J125&lt;&gt;""</formula>
    </cfRule>
  </conditionalFormatting>
  <conditionalFormatting sqref="I128:I129">
    <cfRule type="expression" dxfId="0" priority="129">
      <formula>J128&lt;&gt;""</formula>
    </cfRule>
  </conditionalFormatting>
  <conditionalFormatting sqref="I164:I175">
    <cfRule type="expression" dxfId="0" priority="130">
      <formula>J164&lt;&gt;""</formula>
    </cfRule>
  </conditionalFormatting>
  <conditionalFormatting sqref="I177:I178">
    <cfRule type="expression" dxfId="0" priority="131">
      <formula>J177&lt;&gt;""</formula>
    </cfRule>
  </conditionalFormatting>
  <conditionalFormatting sqref="I180:I181">
    <cfRule type="expression" dxfId="0" priority="132">
      <formula>J180&lt;&gt;""</formula>
    </cfRule>
  </conditionalFormatting>
  <conditionalFormatting sqref="I216:I227">
    <cfRule type="expression" dxfId="0" priority="133">
      <formula>J216&lt;&gt;""</formula>
    </cfRule>
  </conditionalFormatting>
  <conditionalFormatting sqref="I229:I230">
    <cfRule type="expression" dxfId="0" priority="134">
      <formula>J229&lt;&gt;""</formula>
    </cfRule>
  </conditionalFormatting>
  <conditionalFormatting sqref="I232:I233">
    <cfRule type="expression" dxfId="0" priority="135">
      <formula>J232&lt;&gt;""</formula>
    </cfRule>
  </conditionalFormatting>
  <conditionalFormatting sqref="I268:I279">
    <cfRule type="expression" dxfId="0" priority="136">
      <formula>J268&lt;&gt;""</formula>
    </cfRule>
  </conditionalFormatting>
  <conditionalFormatting sqref="I281:I282">
    <cfRule type="expression" dxfId="0" priority="137">
      <formula>J281&lt;&gt;""</formula>
    </cfRule>
  </conditionalFormatting>
  <conditionalFormatting sqref="I284:I285">
    <cfRule type="expression" dxfId="0" priority="138">
      <formula>J284&lt;&gt;""</formula>
    </cfRule>
  </conditionalFormatting>
  <conditionalFormatting sqref="I320:I331">
    <cfRule type="expression" dxfId="0" priority="139">
      <formula>J320&lt;&gt;""</formula>
    </cfRule>
  </conditionalFormatting>
  <conditionalFormatting sqref="I333:I334">
    <cfRule type="expression" dxfId="0" priority="140">
      <formula>J333&lt;&gt;""</formula>
    </cfRule>
  </conditionalFormatting>
  <conditionalFormatting sqref="I336:I337">
    <cfRule type="expression" dxfId="0" priority="141">
      <formula>J336&lt;&gt;""</formula>
    </cfRule>
  </conditionalFormatting>
  <conditionalFormatting sqref="I372:I383">
    <cfRule type="expression" dxfId="0" priority="142">
      <formula>J372&lt;&gt;""</formula>
    </cfRule>
  </conditionalFormatting>
  <conditionalFormatting sqref="I385:I386">
    <cfRule type="expression" dxfId="0" priority="143">
      <formula>J385&lt;&gt;""</formula>
    </cfRule>
  </conditionalFormatting>
  <conditionalFormatting sqref="I388:I389">
    <cfRule type="expression" dxfId="0" priority="144">
      <formula>J388&lt;&gt;""</formula>
    </cfRule>
  </conditionalFormatting>
  <conditionalFormatting sqref="I424:I435">
    <cfRule type="expression" dxfId="0" priority="145">
      <formula>J424&lt;&gt;""</formula>
    </cfRule>
  </conditionalFormatting>
  <conditionalFormatting sqref="I437:I438">
    <cfRule type="expression" dxfId="0" priority="146">
      <formula>J437&lt;&gt;""</formula>
    </cfRule>
  </conditionalFormatting>
  <conditionalFormatting sqref="I440:I441">
    <cfRule type="expression" dxfId="0" priority="147">
      <formula>J440&lt;&gt;""</formula>
    </cfRule>
  </conditionalFormatting>
  <conditionalFormatting sqref="I476:I487">
    <cfRule type="expression" dxfId="0" priority="148">
      <formula>J476&lt;&gt;""</formula>
    </cfRule>
  </conditionalFormatting>
  <conditionalFormatting sqref="I489:I490">
    <cfRule type="expression" dxfId="0" priority="149">
      <formula>J489&lt;&gt;""</formula>
    </cfRule>
  </conditionalFormatting>
  <conditionalFormatting sqref="I492:I493">
    <cfRule type="expression" dxfId="0" priority="150">
      <formula>J492&lt;&gt;""</formula>
    </cfRule>
  </conditionalFormatting>
  <conditionalFormatting sqref="K8:K19">
    <cfRule type="expression" dxfId="0" priority="151">
      <formula>L8&lt;&gt;""</formula>
    </cfRule>
  </conditionalFormatting>
  <conditionalFormatting sqref="K21:K22">
    <cfRule type="expression" dxfId="0" priority="152">
      <formula>L21&lt;&gt;""</formula>
    </cfRule>
  </conditionalFormatting>
  <conditionalFormatting sqref="K24:K25">
    <cfRule type="expression" dxfId="0" priority="153">
      <formula>L24&lt;&gt;""</formula>
    </cfRule>
  </conditionalFormatting>
  <conditionalFormatting sqref="K60:K71">
    <cfRule type="expression" dxfId="0" priority="154">
      <formula>L60&lt;&gt;""</formula>
    </cfRule>
  </conditionalFormatting>
  <conditionalFormatting sqref="K73:K74">
    <cfRule type="expression" dxfId="0" priority="155">
      <formula>L73&lt;&gt;""</formula>
    </cfRule>
  </conditionalFormatting>
  <conditionalFormatting sqref="K76:K77">
    <cfRule type="expression" dxfId="0" priority="156">
      <formula>L76&lt;&gt;""</formula>
    </cfRule>
  </conditionalFormatting>
  <conditionalFormatting sqref="K112:K123">
    <cfRule type="expression" dxfId="0" priority="157">
      <formula>L112&lt;&gt;""</formula>
    </cfRule>
  </conditionalFormatting>
  <conditionalFormatting sqref="K125:K126">
    <cfRule type="expression" dxfId="0" priority="158">
      <formula>L125&lt;&gt;""</formula>
    </cfRule>
  </conditionalFormatting>
  <conditionalFormatting sqref="K128:K129">
    <cfRule type="expression" dxfId="0" priority="159">
      <formula>L128&lt;&gt;""</formula>
    </cfRule>
  </conditionalFormatting>
  <conditionalFormatting sqref="K164:K175">
    <cfRule type="expression" dxfId="0" priority="160">
      <formula>L164&lt;&gt;""</formula>
    </cfRule>
  </conditionalFormatting>
  <conditionalFormatting sqref="K177:K178">
    <cfRule type="expression" dxfId="0" priority="161">
      <formula>L177&lt;&gt;""</formula>
    </cfRule>
  </conditionalFormatting>
  <conditionalFormatting sqref="K180:K181">
    <cfRule type="expression" dxfId="0" priority="162">
      <formula>L180&lt;&gt;""</formula>
    </cfRule>
  </conditionalFormatting>
  <conditionalFormatting sqref="K216:K227">
    <cfRule type="expression" dxfId="0" priority="163">
      <formula>L216&lt;&gt;""</formula>
    </cfRule>
  </conditionalFormatting>
  <conditionalFormatting sqref="K229:K230">
    <cfRule type="expression" dxfId="0" priority="164">
      <formula>L229&lt;&gt;""</formula>
    </cfRule>
  </conditionalFormatting>
  <conditionalFormatting sqref="K232:K233">
    <cfRule type="expression" dxfId="0" priority="165">
      <formula>L232&lt;&gt;""</formula>
    </cfRule>
  </conditionalFormatting>
  <conditionalFormatting sqref="K268:K279">
    <cfRule type="expression" dxfId="0" priority="166">
      <formula>L268&lt;&gt;""</formula>
    </cfRule>
  </conditionalFormatting>
  <conditionalFormatting sqref="K281:K282">
    <cfRule type="expression" dxfId="0" priority="167">
      <formula>L281&lt;&gt;""</formula>
    </cfRule>
  </conditionalFormatting>
  <conditionalFormatting sqref="K284:K285">
    <cfRule type="expression" dxfId="0" priority="168">
      <formula>L284&lt;&gt;""</formula>
    </cfRule>
  </conditionalFormatting>
  <conditionalFormatting sqref="K320:K331">
    <cfRule type="expression" dxfId="0" priority="169">
      <formula>L320&lt;&gt;""</formula>
    </cfRule>
  </conditionalFormatting>
  <conditionalFormatting sqref="K333:K334">
    <cfRule type="expression" dxfId="0" priority="170">
      <formula>L333&lt;&gt;""</formula>
    </cfRule>
  </conditionalFormatting>
  <conditionalFormatting sqref="K336:K337">
    <cfRule type="expression" dxfId="0" priority="171">
      <formula>L336&lt;&gt;""</formula>
    </cfRule>
  </conditionalFormatting>
  <conditionalFormatting sqref="K372:K383">
    <cfRule type="expression" dxfId="0" priority="172">
      <formula>L372&lt;&gt;""</formula>
    </cfRule>
  </conditionalFormatting>
  <conditionalFormatting sqref="K385:K386">
    <cfRule type="expression" dxfId="0" priority="173">
      <formula>L385&lt;&gt;""</formula>
    </cfRule>
  </conditionalFormatting>
  <conditionalFormatting sqref="K388:K389">
    <cfRule type="expression" dxfId="0" priority="174">
      <formula>L388&lt;&gt;""</formula>
    </cfRule>
  </conditionalFormatting>
  <conditionalFormatting sqref="K424:K435">
    <cfRule type="expression" dxfId="0" priority="175">
      <formula>L424&lt;&gt;""</formula>
    </cfRule>
  </conditionalFormatting>
  <conditionalFormatting sqref="K437:K438">
    <cfRule type="expression" dxfId="0" priority="176">
      <formula>L437&lt;&gt;""</formula>
    </cfRule>
  </conditionalFormatting>
  <conditionalFormatting sqref="K440:K441">
    <cfRule type="expression" dxfId="0" priority="177">
      <formula>L440&lt;&gt;""</formula>
    </cfRule>
  </conditionalFormatting>
  <conditionalFormatting sqref="K476:K487">
    <cfRule type="expression" dxfId="0" priority="178">
      <formula>L476&lt;&gt;""</formula>
    </cfRule>
  </conditionalFormatting>
  <conditionalFormatting sqref="K489:K490">
    <cfRule type="expression" dxfId="0" priority="179">
      <formula>L489&lt;&gt;""</formula>
    </cfRule>
  </conditionalFormatting>
  <conditionalFormatting sqref="K492:K493">
    <cfRule type="expression" dxfId="0" priority="180">
      <formula>L492&lt;&gt;""</formula>
    </cfRule>
  </conditionalFormatting>
  <conditionalFormatting sqref="M8:M19">
    <cfRule type="expression" dxfId="0" priority="181">
      <formula>N8&lt;&gt;""</formula>
    </cfRule>
  </conditionalFormatting>
  <conditionalFormatting sqref="M21:M22">
    <cfRule type="expression" dxfId="0" priority="182">
      <formula>N21&lt;&gt;""</formula>
    </cfRule>
  </conditionalFormatting>
  <conditionalFormatting sqref="M24:M25">
    <cfRule type="expression" dxfId="0" priority="183">
      <formula>N24&lt;&gt;""</formula>
    </cfRule>
  </conditionalFormatting>
  <conditionalFormatting sqref="M60:M71">
    <cfRule type="expression" dxfId="0" priority="184">
      <formula>N60&lt;&gt;""</formula>
    </cfRule>
  </conditionalFormatting>
  <conditionalFormatting sqref="M73:M74">
    <cfRule type="expression" dxfId="0" priority="185">
      <formula>N73&lt;&gt;""</formula>
    </cfRule>
  </conditionalFormatting>
  <conditionalFormatting sqref="M76:M77">
    <cfRule type="expression" dxfId="0" priority="186">
      <formula>N76&lt;&gt;""</formula>
    </cfRule>
  </conditionalFormatting>
  <conditionalFormatting sqref="M112:M123">
    <cfRule type="expression" dxfId="0" priority="187">
      <formula>N112&lt;&gt;""</formula>
    </cfRule>
  </conditionalFormatting>
  <conditionalFormatting sqref="M125:M126">
    <cfRule type="expression" dxfId="0" priority="188">
      <formula>N125&lt;&gt;""</formula>
    </cfRule>
  </conditionalFormatting>
  <conditionalFormatting sqref="M128:M129">
    <cfRule type="expression" dxfId="0" priority="189">
      <formula>N128&lt;&gt;""</formula>
    </cfRule>
  </conditionalFormatting>
  <conditionalFormatting sqref="M164:M175">
    <cfRule type="expression" dxfId="0" priority="190">
      <formula>N164&lt;&gt;""</formula>
    </cfRule>
  </conditionalFormatting>
  <conditionalFormatting sqref="M177:M178">
    <cfRule type="expression" dxfId="0" priority="191">
      <formula>N177&lt;&gt;""</formula>
    </cfRule>
  </conditionalFormatting>
  <conditionalFormatting sqref="M180:M181">
    <cfRule type="expression" dxfId="0" priority="192">
      <formula>N180&lt;&gt;""</formula>
    </cfRule>
  </conditionalFormatting>
  <conditionalFormatting sqref="M216:M227">
    <cfRule type="expression" dxfId="0" priority="193">
      <formula>N216&lt;&gt;""</formula>
    </cfRule>
  </conditionalFormatting>
  <conditionalFormatting sqref="M229:M230">
    <cfRule type="expression" dxfId="0" priority="194">
      <formula>N229&lt;&gt;""</formula>
    </cfRule>
  </conditionalFormatting>
  <conditionalFormatting sqref="M232:M233">
    <cfRule type="expression" dxfId="0" priority="195">
      <formula>N232&lt;&gt;""</formula>
    </cfRule>
  </conditionalFormatting>
  <conditionalFormatting sqref="M268:M279">
    <cfRule type="expression" dxfId="0" priority="196">
      <formula>N268&lt;&gt;""</formula>
    </cfRule>
  </conditionalFormatting>
  <conditionalFormatting sqref="M281:M282">
    <cfRule type="expression" dxfId="0" priority="197">
      <formula>N281&lt;&gt;""</formula>
    </cfRule>
  </conditionalFormatting>
  <conditionalFormatting sqref="M284:M285">
    <cfRule type="expression" dxfId="0" priority="198">
      <formula>N284&lt;&gt;""</formula>
    </cfRule>
  </conditionalFormatting>
  <conditionalFormatting sqref="M320:M331">
    <cfRule type="expression" dxfId="0" priority="199">
      <formula>N320&lt;&gt;""</formula>
    </cfRule>
  </conditionalFormatting>
  <conditionalFormatting sqref="M333:M334">
    <cfRule type="expression" dxfId="0" priority="200">
      <formula>N333&lt;&gt;""</formula>
    </cfRule>
  </conditionalFormatting>
  <conditionalFormatting sqref="M336:M337">
    <cfRule type="expression" dxfId="0" priority="201">
      <formula>N336&lt;&gt;""</formula>
    </cfRule>
  </conditionalFormatting>
  <conditionalFormatting sqref="M372:M383">
    <cfRule type="expression" dxfId="0" priority="202">
      <formula>N372&lt;&gt;""</formula>
    </cfRule>
  </conditionalFormatting>
  <conditionalFormatting sqref="M385:M386">
    <cfRule type="expression" dxfId="0" priority="203">
      <formula>N385&lt;&gt;""</formula>
    </cfRule>
  </conditionalFormatting>
  <conditionalFormatting sqref="M388:M389">
    <cfRule type="expression" dxfId="0" priority="204">
      <formula>N388&lt;&gt;""</formula>
    </cfRule>
  </conditionalFormatting>
  <conditionalFormatting sqref="M424:M435">
    <cfRule type="expression" dxfId="0" priority="205">
      <formula>N424&lt;&gt;""</formula>
    </cfRule>
  </conditionalFormatting>
  <conditionalFormatting sqref="M437:M438">
    <cfRule type="expression" dxfId="0" priority="206">
      <formula>N437&lt;&gt;""</formula>
    </cfRule>
  </conditionalFormatting>
  <conditionalFormatting sqref="M440:M441">
    <cfRule type="expression" dxfId="0" priority="207">
      <formula>N440&lt;&gt;""</formula>
    </cfRule>
  </conditionalFormatting>
  <conditionalFormatting sqref="M476:M487">
    <cfRule type="expression" dxfId="0" priority="208">
      <formula>N476&lt;&gt;""</formula>
    </cfRule>
  </conditionalFormatting>
  <conditionalFormatting sqref="M489:M490">
    <cfRule type="expression" dxfId="0" priority="209">
      <formula>N489&lt;&gt;""</formula>
    </cfRule>
  </conditionalFormatting>
  <conditionalFormatting sqref="M492:M493">
    <cfRule type="expression" dxfId="0" priority="210">
      <formula>N492&lt;&gt;""</formula>
    </cfRule>
  </conditionalFormatting>
  <conditionalFormatting sqref="O8:O19">
    <cfRule type="expression" dxfId="0" priority="211">
      <formula>P8&lt;&gt;""</formula>
    </cfRule>
  </conditionalFormatting>
  <conditionalFormatting sqref="O21:O22">
    <cfRule type="expression" dxfId="0" priority="212">
      <formula>P21&lt;&gt;""</formula>
    </cfRule>
  </conditionalFormatting>
  <conditionalFormatting sqref="O24:O25">
    <cfRule type="expression" dxfId="0" priority="213">
      <formula>P24&lt;&gt;""</formula>
    </cfRule>
  </conditionalFormatting>
  <conditionalFormatting sqref="O60:O71">
    <cfRule type="expression" dxfId="0" priority="214">
      <formula>P60&lt;&gt;""</formula>
    </cfRule>
  </conditionalFormatting>
  <conditionalFormatting sqref="O73:O74">
    <cfRule type="expression" dxfId="0" priority="215">
      <formula>P73&lt;&gt;""</formula>
    </cfRule>
  </conditionalFormatting>
  <conditionalFormatting sqref="O76:O77">
    <cfRule type="expression" dxfId="0" priority="216">
      <formula>P76&lt;&gt;""</formula>
    </cfRule>
  </conditionalFormatting>
  <conditionalFormatting sqref="O112:O123">
    <cfRule type="expression" dxfId="0" priority="217">
      <formula>P112&lt;&gt;""</formula>
    </cfRule>
  </conditionalFormatting>
  <conditionalFormatting sqref="O125:O126">
    <cfRule type="expression" dxfId="0" priority="218">
      <formula>P125&lt;&gt;""</formula>
    </cfRule>
  </conditionalFormatting>
  <conditionalFormatting sqref="O128:O129">
    <cfRule type="expression" dxfId="0" priority="219">
      <formula>P128&lt;&gt;""</formula>
    </cfRule>
  </conditionalFormatting>
  <conditionalFormatting sqref="O164:O175">
    <cfRule type="expression" dxfId="0" priority="220">
      <formula>P164&lt;&gt;""</formula>
    </cfRule>
  </conditionalFormatting>
  <conditionalFormatting sqref="O177:O178">
    <cfRule type="expression" dxfId="0" priority="221">
      <formula>P177&lt;&gt;""</formula>
    </cfRule>
  </conditionalFormatting>
  <conditionalFormatting sqref="O180:O181">
    <cfRule type="expression" dxfId="0" priority="222">
      <formula>P180&lt;&gt;""</formula>
    </cfRule>
  </conditionalFormatting>
  <conditionalFormatting sqref="O216:O227">
    <cfRule type="expression" dxfId="0" priority="223">
      <formula>P216&lt;&gt;""</formula>
    </cfRule>
  </conditionalFormatting>
  <conditionalFormatting sqref="O229:O230">
    <cfRule type="expression" dxfId="0" priority="224">
      <formula>P229&lt;&gt;""</formula>
    </cfRule>
  </conditionalFormatting>
  <conditionalFormatting sqref="O232:O233">
    <cfRule type="expression" dxfId="0" priority="225">
      <formula>P232&lt;&gt;""</formula>
    </cfRule>
  </conditionalFormatting>
  <conditionalFormatting sqref="O268:O279">
    <cfRule type="expression" dxfId="0" priority="226">
      <formula>P268&lt;&gt;""</formula>
    </cfRule>
  </conditionalFormatting>
  <conditionalFormatting sqref="O281:O282">
    <cfRule type="expression" dxfId="0" priority="227">
      <formula>P281&lt;&gt;""</formula>
    </cfRule>
  </conditionalFormatting>
  <conditionalFormatting sqref="O284:O285">
    <cfRule type="expression" dxfId="0" priority="228">
      <formula>P284&lt;&gt;""</formula>
    </cfRule>
  </conditionalFormatting>
  <conditionalFormatting sqref="O320:O331">
    <cfRule type="expression" dxfId="0" priority="229">
      <formula>P320&lt;&gt;""</formula>
    </cfRule>
  </conditionalFormatting>
  <conditionalFormatting sqref="O333:O334">
    <cfRule type="expression" dxfId="0" priority="230">
      <formula>P333&lt;&gt;""</formula>
    </cfRule>
  </conditionalFormatting>
  <conditionalFormatting sqref="O336:O337">
    <cfRule type="expression" dxfId="0" priority="231">
      <formula>P336&lt;&gt;""</formula>
    </cfRule>
  </conditionalFormatting>
  <conditionalFormatting sqref="O372:O383">
    <cfRule type="expression" dxfId="0" priority="232">
      <formula>P372&lt;&gt;""</formula>
    </cfRule>
  </conditionalFormatting>
  <conditionalFormatting sqref="O385:O386">
    <cfRule type="expression" dxfId="0" priority="233">
      <formula>P385&lt;&gt;""</formula>
    </cfRule>
  </conditionalFormatting>
  <conditionalFormatting sqref="O388:O389">
    <cfRule type="expression" dxfId="0" priority="234">
      <formula>P388&lt;&gt;""</formula>
    </cfRule>
  </conditionalFormatting>
  <conditionalFormatting sqref="O424:O435">
    <cfRule type="expression" dxfId="0" priority="235">
      <formula>P424&lt;&gt;""</formula>
    </cfRule>
  </conditionalFormatting>
  <conditionalFormatting sqref="O437:O438">
    <cfRule type="expression" dxfId="0" priority="236">
      <formula>P437&lt;&gt;""</formula>
    </cfRule>
  </conditionalFormatting>
  <conditionalFormatting sqref="O440:O441">
    <cfRule type="expression" dxfId="0" priority="237">
      <formula>P440&lt;&gt;""</formula>
    </cfRule>
  </conditionalFormatting>
  <conditionalFormatting sqref="O476:O487">
    <cfRule type="expression" dxfId="0" priority="238">
      <formula>P476&lt;&gt;""</formula>
    </cfRule>
  </conditionalFormatting>
  <conditionalFormatting sqref="O489:O490">
    <cfRule type="expression" dxfId="0" priority="239">
      <formula>P489&lt;&gt;""</formula>
    </cfRule>
  </conditionalFormatting>
  <conditionalFormatting sqref="O492:O493">
    <cfRule type="expression" dxfId="0" priority="240">
      <formula>P492&lt;&gt;""</formula>
    </cfRule>
  </conditionalFormatting>
  <conditionalFormatting sqref="Q8:Q19">
    <cfRule type="expression" dxfId="0" priority="241">
      <formula>R8&lt;&gt;""</formula>
    </cfRule>
  </conditionalFormatting>
  <conditionalFormatting sqref="Q21:Q22">
    <cfRule type="expression" dxfId="0" priority="242">
      <formula>R21&lt;&gt;""</formula>
    </cfRule>
  </conditionalFormatting>
  <conditionalFormatting sqref="Q24:Q25">
    <cfRule type="expression" dxfId="0" priority="243">
      <formula>R24&lt;&gt;""</formula>
    </cfRule>
  </conditionalFormatting>
  <conditionalFormatting sqref="Q60:Q71">
    <cfRule type="expression" dxfId="0" priority="244">
      <formula>R60&lt;&gt;""</formula>
    </cfRule>
  </conditionalFormatting>
  <conditionalFormatting sqref="Q73:Q74">
    <cfRule type="expression" dxfId="0" priority="245">
      <formula>R73&lt;&gt;""</formula>
    </cfRule>
  </conditionalFormatting>
  <conditionalFormatting sqref="Q76:Q77">
    <cfRule type="expression" dxfId="0" priority="246">
      <formula>R76&lt;&gt;""</formula>
    </cfRule>
  </conditionalFormatting>
  <conditionalFormatting sqref="Q112:Q123">
    <cfRule type="expression" dxfId="0" priority="247">
      <formula>R112&lt;&gt;""</formula>
    </cfRule>
  </conditionalFormatting>
  <conditionalFormatting sqref="Q125:Q126">
    <cfRule type="expression" dxfId="0" priority="248">
      <formula>R125&lt;&gt;""</formula>
    </cfRule>
  </conditionalFormatting>
  <conditionalFormatting sqref="Q128:Q129">
    <cfRule type="expression" dxfId="0" priority="249">
      <formula>R128&lt;&gt;""</formula>
    </cfRule>
  </conditionalFormatting>
  <conditionalFormatting sqref="Q164:Q175">
    <cfRule type="expression" dxfId="0" priority="250">
      <formula>R164&lt;&gt;""</formula>
    </cfRule>
  </conditionalFormatting>
  <conditionalFormatting sqref="Q177:Q178">
    <cfRule type="expression" dxfId="0" priority="251">
      <formula>R177&lt;&gt;""</formula>
    </cfRule>
  </conditionalFormatting>
  <conditionalFormatting sqref="Q180:Q181">
    <cfRule type="expression" dxfId="0" priority="252">
      <formula>R180&lt;&gt;""</formula>
    </cfRule>
  </conditionalFormatting>
  <conditionalFormatting sqref="Q216:Q227">
    <cfRule type="expression" dxfId="0" priority="253">
      <formula>R216&lt;&gt;""</formula>
    </cfRule>
  </conditionalFormatting>
  <conditionalFormatting sqref="Q229:Q230">
    <cfRule type="expression" dxfId="0" priority="254">
      <formula>R229&lt;&gt;""</formula>
    </cfRule>
  </conditionalFormatting>
  <conditionalFormatting sqref="Q232:Q233">
    <cfRule type="expression" dxfId="0" priority="255">
      <formula>R232&lt;&gt;""</formula>
    </cfRule>
  </conditionalFormatting>
  <conditionalFormatting sqref="Q268:Q279">
    <cfRule type="expression" dxfId="0" priority="256">
      <formula>R268&lt;&gt;""</formula>
    </cfRule>
  </conditionalFormatting>
  <conditionalFormatting sqref="Q281:Q282">
    <cfRule type="expression" dxfId="0" priority="257">
      <formula>R281&lt;&gt;""</formula>
    </cfRule>
  </conditionalFormatting>
  <conditionalFormatting sqref="Q284:Q285">
    <cfRule type="expression" dxfId="0" priority="258">
      <formula>R284&lt;&gt;""</formula>
    </cfRule>
  </conditionalFormatting>
  <conditionalFormatting sqref="Q320:Q331">
    <cfRule type="expression" dxfId="0" priority="259">
      <formula>R320&lt;&gt;""</formula>
    </cfRule>
  </conditionalFormatting>
  <conditionalFormatting sqref="Q333:Q334">
    <cfRule type="expression" dxfId="0" priority="260">
      <formula>R333&lt;&gt;""</formula>
    </cfRule>
  </conditionalFormatting>
  <conditionalFormatting sqref="Q336:Q337">
    <cfRule type="expression" dxfId="0" priority="261">
      <formula>R336&lt;&gt;""</formula>
    </cfRule>
  </conditionalFormatting>
  <conditionalFormatting sqref="Q372:Q383">
    <cfRule type="expression" dxfId="0" priority="262">
      <formula>R372&lt;&gt;""</formula>
    </cfRule>
  </conditionalFormatting>
  <conditionalFormatting sqref="Q385:Q386">
    <cfRule type="expression" dxfId="0" priority="263">
      <formula>R385&lt;&gt;""</formula>
    </cfRule>
  </conditionalFormatting>
  <conditionalFormatting sqref="Q388:Q389">
    <cfRule type="expression" dxfId="0" priority="264">
      <formula>R388&lt;&gt;""</formula>
    </cfRule>
  </conditionalFormatting>
  <conditionalFormatting sqref="Q424:Q435">
    <cfRule type="expression" dxfId="0" priority="265">
      <formula>R424&lt;&gt;""</formula>
    </cfRule>
  </conditionalFormatting>
  <conditionalFormatting sqref="Q437:Q438">
    <cfRule type="expression" dxfId="0" priority="266">
      <formula>R437&lt;&gt;""</formula>
    </cfRule>
  </conditionalFormatting>
  <conditionalFormatting sqref="Q440:Q441">
    <cfRule type="expression" dxfId="0" priority="267">
      <formula>R440&lt;&gt;""</formula>
    </cfRule>
  </conditionalFormatting>
  <conditionalFormatting sqref="Q476:Q487">
    <cfRule type="expression" dxfId="0" priority="268">
      <formula>R476&lt;&gt;""</formula>
    </cfRule>
  </conditionalFormatting>
  <conditionalFormatting sqref="Q489:Q490">
    <cfRule type="expression" dxfId="0" priority="269">
      <formula>R489&lt;&gt;""</formula>
    </cfRule>
  </conditionalFormatting>
  <conditionalFormatting sqref="Q492:Q493">
    <cfRule type="expression" dxfId="0" priority="270">
      <formula>R492&lt;&gt;""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10.86"/>
    <col customWidth="1" min="5" max="5" width="43.0"/>
    <col customWidth="1" min="6" max="6" width="10.86"/>
    <col customWidth="1" min="7" max="7" width="7.71"/>
    <col customWidth="1" min="8" max="8" width="41.0"/>
    <col customWidth="1" min="9" max="9" width="10.14"/>
    <col customWidth="1" min="10" max="16" width="10.86"/>
    <col customWidth="1" min="17" max="25" width="10.71"/>
  </cols>
  <sheetData>
    <row r="1">
      <c r="A1" s="8" t="str">
        <f>VOTRECOMMANDE!N4</f>
        <v/>
      </c>
      <c r="B1" s="8"/>
      <c r="C1" s="8"/>
      <c r="D1" s="8"/>
      <c r="E1" s="166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>
      <c r="A2" s="8" t="str">
        <f>IF(B2&lt;&gt;0,VOTRECOMMANDE!J11,"")</f>
        <v/>
      </c>
      <c r="B2" s="8">
        <f>VOTRECOMMANDE!K11</f>
        <v>0</v>
      </c>
      <c r="C2" s="131">
        <v>0.0</v>
      </c>
      <c r="D2" s="8"/>
      <c r="E2" s="177"/>
      <c r="F2" s="8"/>
      <c r="G2" s="8"/>
      <c r="H2" s="8"/>
      <c r="I2" s="17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>
      <c r="A3" s="8" t="str">
        <f>IF(B3&lt;&gt;0,VOTRECOMMANDE!J12,"")</f>
        <v/>
      </c>
      <c r="B3" s="8">
        <f>VOTRECOMMANDE!K12</f>
        <v>0</v>
      </c>
      <c r="C3" s="131">
        <v>18.009478672985782</v>
      </c>
      <c r="D3" s="131"/>
      <c r="E3" s="166"/>
      <c r="F3" s="179"/>
      <c r="G3" s="8"/>
      <c r="H3" s="8"/>
      <c r="I3" s="17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0" customHeight="1">
      <c r="A4" s="8" t="str">
        <f>IF(B4&lt;&gt;0,VOTRECOMMANDE!J13,"")</f>
        <v/>
      </c>
      <c r="B4" s="8">
        <f>VOTRECOMMANDE!K13</f>
        <v>0</v>
      </c>
      <c r="C4" s="131">
        <v>33.17535545023697</v>
      </c>
      <c r="D4" s="131"/>
      <c r="E4" s="177"/>
      <c r="F4" s="8"/>
      <c r="G4" s="8"/>
      <c r="H4" s="8"/>
      <c r="I4" s="17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>
      <c r="A5" s="8" t="str">
        <f>IF(B5&lt;&gt;0,VOTRECOMMANDE!J14,"")</f>
        <v/>
      </c>
      <c r="B5" s="8">
        <f>VOTRECOMMANDE!K14</f>
        <v>0</v>
      </c>
      <c r="C5" s="131">
        <v>24.644549763033176</v>
      </c>
      <c r="D5" s="131"/>
      <c r="E5" s="166"/>
      <c r="F5" s="8"/>
      <c r="G5" s="8"/>
      <c r="H5" s="8"/>
      <c r="I5" s="17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>
      <c r="A6" s="8" t="str">
        <f>IF(B6&lt;&gt;0,VOTRECOMMANDE!J15,"")</f>
        <v/>
      </c>
      <c r="B6" s="8">
        <f>VOTRECOMMANDE!K15</f>
        <v>0</v>
      </c>
      <c r="C6" s="131">
        <v>13.270142180094787</v>
      </c>
      <c r="D6" s="131"/>
      <c r="E6" s="166"/>
      <c r="F6" s="8"/>
      <c r="G6" s="8"/>
      <c r="H6" s="8"/>
      <c r="I6" s="17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>
      <c r="A7" s="8" t="str">
        <f>IF(B7&lt;&gt;0,VOTRECOMMANDE!J16,"")</f>
        <v/>
      </c>
      <c r="B7" s="8">
        <f>VOTRECOMMANDE!K16</f>
        <v>0</v>
      </c>
      <c r="C7" s="131">
        <v>27.488151658767773</v>
      </c>
      <c r="D7" s="131"/>
      <c r="E7" s="166"/>
      <c r="F7" s="8"/>
      <c r="G7" s="8"/>
      <c r="H7" s="8"/>
      <c r="I7" s="17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A8" s="8" t="str">
        <f>IF(B8&lt;&gt;0,VOTRECOMMANDE!J17,"")</f>
        <v/>
      </c>
      <c r="B8" s="8">
        <f>VOTRECOMMANDE!K17</f>
        <v>0</v>
      </c>
      <c r="C8" s="131">
        <v>12.322274881516588</v>
      </c>
      <c r="D8" s="131"/>
      <c r="E8" s="166"/>
      <c r="F8" s="8"/>
      <c r="G8" s="8"/>
      <c r="H8" s="8"/>
      <c r="I8" s="17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>
      <c r="A9" s="8" t="str">
        <f>IF(B9&lt;&gt;0,VOTRECOMMANDE!J18,"")</f>
        <v/>
      </c>
      <c r="B9" s="8">
        <f>VOTRECOMMANDE!K18</f>
        <v>0</v>
      </c>
      <c r="C9" s="131">
        <v>15.165876777251185</v>
      </c>
      <c r="D9" s="131"/>
      <c r="E9" s="166"/>
      <c r="F9" s="8"/>
      <c r="G9" s="8"/>
      <c r="H9" s="8"/>
      <c r="I9" s="17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>
      <c r="A10" s="8" t="str">
        <f>IF(B10&lt;&gt;0,VOTRECOMMANDE!J19,"")</f>
        <v/>
      </c>
      <c r="B10" s="8">
        <f>VOTRECOMMANDE!K19</f>
        <v>0</v>
      </c>
      <c r="C10" s="131">
        <v>18.95734597156398</v>
      </c>
      <c r="D10" s="131"/>
      <c r="E10" s="166"/>
      <c r="F10" s="8"/>
      <c r="G10" s="8"/>
      <c r="H10" s="8"/>
      <c r="I10" s="17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>
      <c r="A11" s="8" t="str">
        <f>IF(B11&lt;&gt;0,VOTRECOMMANDE!J20,"")</f>
        <v/>
      </c>
      <c r="B11" s="8">
        <f>VOTRECOMMANDE!K20</f>
        <v>0</v>
      </c>
      <c r="C11" s="131">
        <v>18.95734597156398</v>
      </c>
      <c r="D11" s="131"/>
      <c r="E11" s="166"/>
      <c r="F11" s="8"/>
      <c r="G11" s="8"/>
      <c r="H11" s="8"/>
      <c r="I11" s="17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>
      <c r="A12" s="8" t="str">
        <f>IF(B12&lt;&gt;0,VOTRECOMMANDE!J21,"")</f>
        <v/>
      </c>
      <c r="B12" s="8">
        <f>VOTRECOMMANDE!K21</f>
        <v>0</v>
      </c>
      <c r="C12" s="131">
        <v>15.165876777251185</v>
      </c>
      <c r="D12" s="131"/>
      <c r="E12" s="166"/>
      <c r="F12" s="8"/>
      <c r="G12" s="8"/>
      <c r="H12" s="8"/>
      <c r="I12" s="17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>
      <c r="A13" s="8" t="str">
        <f>IF(B13&lt;&gt;0,VOTRECOMMANDE!J22,"")</f>
        <v/>
      </c>
      <c r="B13" s="8">
        <f>VOTRECOMMANDE!K22</f>
        <v>0</v>
      </c>
      <c r="C13" s="131">
        <v>27.488151658767773</v>
      </c>
      <c r="D13" s="131"/>
      <c r="E13" s="166"/>
      <c r="F13" s="8"/>
      <c r="G13" s="8"/>
      <c r="H13" s="8"/>
      <c r="I13" s="17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>
      <c r="A14" s="8" t="str">
        <f>IF(B14&lt;&gt;0,VOTRECOMMANDE!J23,"")</f>
        <v/>
      </c>
      <c r="B14" s="8">
        <f>VOTRECOMMANDE!K23</f>
        <v>0</v>
      </c>
      <c r="C14" s="131">
        <v>13.270142180094787</v>
      </c>
      <c r="D14" s="131"/>
      <c r="E14" s="166"/>
      <c r="F14" s="8"/>
      <c r="G14" s="8"/>
      <c r="H14" s="8"/>
      <c r="I14" s="17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>
      <c r="A15" s="8" t="str">
        <f>IF(B15&lt;&gt;0,VOTRECOMMANDE!J24,"")</f>
        <v/>
      </c>
      <c r="B15" s="8">
        <f>VOTRECOMMANDE!K24</f>
        <v>0</v>
      </c>
      <c r="C15" s="131">
        <v>13.270142180094787</v>
      </c>
      <c r="D15" s="131"/>
      <c r="E15" s="166"/>
      <c r="F15" s="8"/>
      <c r="G15" s="8"/>
      <c r="H15" s="8"/>
      <c r="I15" s="17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>
      <c r="A16" s="8" t="str">
        <f>IF(B16&lt;&gt;0,VOTRECOMMANDE!J25,"")</f>
        <v/>
      </c>
      <c r="B16" s="8">
        <f>VOTRECOMMANDE!K25</f>
        <v>0</v>
      </c>
      <c r="C16" s="131">
        <v>13.270142180094787</v>
      </c>
      <c r="D16" s="131"/>
      <c r="E16" s="166"/>
      <c r="F16" s="8"/>
      <c r="G16" s="8"/>
      <c r="H16" s="8"/>
      <c r="I16" s="17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>
      <c r="A17" s="8" t="str">
        <f>IF(B17&lt;&gt;0,VOTRECOMMANDE!J26,"")</f>
        <v/>
      </c>
      <c r="B17" s="8">
        <f>VOTRECOMMANDE!K26</f>
        <v>0</v>
      </c>
      <c r="C17" s="131">
        <v>20.85308056872038</v>
      </c>
      <c r="D17" s="131"/>
      <c r="E17" s="166"/>
      <c r="F17" s="8"/>
      <c r="G17" s="8"/>
      <c r="H17" s="8"/>
      <c r="I17" s="17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>
      <c r="A18" s="8" t="str">
        <f>IF(B18&lt;&gt;0,VOTRECOMMANDE!J27,"")</f>
        <v/>
      </c>
      <c r="B18" s="8">
        <f>VOTRECOMMANDE!K27</f>
        <v>0</v>
      </c>
      <c r="C18" s="131">
        <v>18.95734597156398</v>
      </c>
      <c r="D18" s="131"/>
      <c r="E18" s="166"/>
      <c r="F18" s="8"/>
      <c r="G18" s="8"/>
      <c r="H18" s="8"/>
      <c r="I18" s="17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>
      <c r="A19" s="8" t="str">
        <f>IF(B19&lt;&gt;0,VOTRECOMMANDE!J28,"")</f>
        <v/>
      </c>
      <c r="B19" s="8">
        <f>VOTRECOMMANDE!K28</f>
        <v>0</v>
      </c>
      <c r="C19" s="131">
        <v>22.748815165876778</v>
      </c>
      <c r="D19" s="131"/>
      <c r="E19" s="166"/>
      <c r="F19" s="8"/>
      <c r="G19" s="8"/>
      <c r="H19" s="8"/>
      <c r="I19" s="17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>
      <c r="A20" s="8" t="str">
        <f>IF(B20&lt;&gt;0,VOTRECOMMANDE!J29,"")</f>
        <v/>
      </c>
      <c r="B20" s="8">
        <f>VOTRECOMMANDE!K29</f>
        <v>0</v>
      </c>
      <c r="C20" s="131">
        <v>5.687203791469194</v>
      </c>
      <c r="D20" s="131"/>
      <c r="E20" s="166"/>
      <c r="F20" s="8"/>
      <c r="G20" s="8"/>
      <c r="H20" s="8"/>
      <c r="I20" s="17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8" t="str">
        <f>IF(B21&lt;&gt;0,VOTRECOMMANDE!J30,"")</f>
        <v/>
      </c>
      <c r="B21" s="8">
        <f>VOTRECOMMANDE!K30</f>
        <v>0</v>
      </c>
      <c r="C21" s="131">
        <v>7.5829383886255926</v>
      </c>
      <c r="D21" s="131"/>
      <c r="E21" s="166"/>
      <c r="F21" s="8"/>
      <c r="G21" s="8"/>
      <c r="H21" s="8"/>
      <c r="I21" s="17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8" t="str">
        <f>IF(B22&lt;&gt;0,VOTRECOMMANDE!J31,"")</f>
        <v/>
      </c>
      <c r="B22" s="8">
        <f>VOTRECOMMANDE!K31</f>
        <v>0</v>
      </c>
      <c r="C22" s="131">
        <v>9.47867298578199</v>
      </c>
      <c r="D22" s="131"/>
      <c r="E22" s="166"/>
      <c r="F22" s="8"/>
      <c r="G22" s="8"/>
      <c r="H22" s="8"/>
      <c r="I22" s="17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8" t="str">
        <f>IF(B23&lt;&gt;0,VOTRECOMMANDE!J32,"")</f>
        <v/>
      </c>
      <c r="B23" s="8">
        <f>VOTRECOMMANDE!K32</f>
        <v>0</v>
      </c>
      <c r="C23" s="131">
        <v>13.270142180094787</v>
      </c>
      <c r="D23" s="131"/>
      <c r="E23" s="166"/>
      <c r="F23" s="8"/>
      <c r="G23" s="8"/>
      <c r="H23" s="8"/>
      <c r="I23" s="17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8" t="str">
        <f>IF(B24&lt;&gt;0,VOTRECOMMANDE!J33,"")</f>
        <v/>
      </c>
      <c r="B24" s="8">
        <f>VOTRECOMMANDE!K33</f>
        <v>0</v>
      </c>
      <c r="C24" s="131">
        <v>18.009478672985782</v>
      </c>
      <c r="D24" s="131"/>
      <c r="E24" s="166"/>
      <c r="F24" s="8"/>
      <c r="G24" s="8"/>
      <c r="H24" s="8"/>
      <c r="I24" s="17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8" t="str">
        <f>IF(B25&lt;&gt;0,VOTRECOMMANDE!J34,"")</f>
        <v/>
      </c>
      <c r="B25" s="8">
        <f>VOTRECOMMANDE!K34</f>
        <v>0</v>
      </c>
      <c r="C25" s="131">
        <v>21.80094786729858</v>
      </c>
      <c r="D25" s="131"/>
      <c r="E25" s="166"/>
      <c r="F25" s="8"/>
      <c r="G25" s="8"/>
      <c r="H25" s="8"/>
      <c r="I25" s="17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8" t="str">
        <f>IF(B26&lt;&gt;0,VOTRECOMMANDE!J35,"")</f>
        <v/>
      </c>
      <c r="B26" s="8">
        <f>VOTRECOMMANDE!K35</f>
        <v>0</v>
      </c>
      <c r="C26" s="131">
        <v>33.17535545023697</v>
      </c>
      <c r="D26" s="131"/>
      <c r="E26" s="166"/>
      <c r="F26" s="8"/>
      <c r="G26" s="8"/>
      <c r="H26" s="8"/>
      <c r="I26" s="17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8" t="str">
        <f>IF(B27&lt;&gt;0,VOTRECOMMANDE!J36,"")</f>
        <v/>
      </c>
      <c r="B27" s="8">
        <f>VOTRECOMMANDE!K36</f>
        <v>0</v>
      </c>
      <c r="C27" s="131">
        <v>3.7914691943127963</v>
      </c>
      <c r="D27" s="131"/>
      <c r="E27" s="166"/>
      <c r="F27" s="8"/>
      <c r="G27" s="8"/>
      <c r="H27" s="8"/>
      <c r="I27" s="17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8" t="str">
        <f>IF(B28&lt;&gt;0,VOTRECOMMANDE!J37,"")</f>
        <v/>
      </c>
      <c r="B28" s="8">
        <f>VOTRECOMMANDE!K37</f>
        <v>0</v>
      </c>
      <c r="C28" s="131">
        <v>3.7914691943127963</v>
      </c>
      <c r="D28" s="131"/>
      <c r="E28" s="166"/>
      <c r="F28" s="8"/>
      <c r="G28" s="8"/>
      <c r="H28" s="8"/>
      <c r="I28" s="17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8" t="str">
        <f>IF(B29&lt;&gt;0,VOTRECOMMANDE!J38,"")</f>
        <v/>
      </c>
      <c r="B29" s="8">
        <f>VOTRECOMMANDE!K38</f>
        <v>0</v>
      </c>
      <c r="C29" s="131">
        <v>16.113744075829384</v>
      </c>
      <c r="D29" s="131"/>
      <c r="E29" s="166"/>
      <c r="F29" s="8"/>
      <c r="G29" s="8"/>
      <c r="H29" s="8"/>
      <c r="I29" s="17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8" t="str">
        <f>IF(B30&lt;&gt;0,VOTRECOMMANDE!J39,"")</f>
        <v/>
      </c>
      <c r="B30" s="8">
        <f>VOTRECOMMANDE!K39</f>
        <v>0</v>
      </c>
      <c r="C30" s="131">
        <v>18.009478672985782</v>
      </c>
      <c r="D30" s="131"/>
      <c r="E30" s="166"/>
      <c r="F30" s="8"/>
      <c r="G30" s="8"/>
      <c r="H30" s="8"/>
      <c r="I30" s="17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8" t="str">
        <f>IF(B31&lt;&gt;0,VOTRECOMMANDE!J40,"")</f>
        <v/>
      </c>
      <c r="B31" s="8">
        <f>VOTRECOMMANDE!K40</f>
        <v>0</v>
      </c>
      <c r="C31" s="131">
        <v>20.85308056872038</v>
      </c>
      <c r="D31" s="131"/>
      <c r="E31" s="166"/>
      <c r="F31" s="8"/>
      <c r="G31" s="8"/>
      <c r="H31" s="8"/>
      <c r="I31" s="17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8" t="str">
        <f>IF(B32&lt;&gt;0,VOTRECOMMANDE!J41,"")</f>
        <v/>
      </c>
      <c r="B32" s="8">
        <f>VOTRECOMMANDE!K41</f>
        <v>0</v>
      </c>
      <c r="C32" s="131">
        <v>20.85308056872038</v>
      </c>
      <c r="D32" s="131"/>
      <c r="E32" s="166"/>
      <c r="F32" s="8"/>
      <c r="G32" s="8"/>
      <c r="H32" s="8"/>
      <c r="I32" s="17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8" t="str">
        <f>IF(B33&lt;&gt;0,VOTRECOMMANDE!J42,"")</f>
        <v/>
      </c>
      <c r="B33" s="8">
        <f>VOTRECOMMANDE!K42</f>
        <v>0</v>
      </c>
      <c r="C33" s="131">
        <v>30.33175355450237</v>
      </c>
      <c r="D33" s="131"/>
      <c r="E33" s="166"/>
      <c r="F33" s="8"/>
      <c r="G33" s="8"/>
      <c r="H33" s="8"/>
      <c r="I33" s="17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8"/>
      <c r="B34" s="8"/>
      <c r="C34" s="8"/>
      <c r="D34" s="8"/>
      <c r="E34" s="166"/>
      <c r="F34" s="8"/>
      <c r="G34" s="8"/>
      <c r="H34" s="8"/>
      <c r="I34" s="17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8"/>
      <c r="B35" s="8"/>
      <c r="C35" s="8"/>
      <c r="D35" s="8"/>
      <c r="E35" s="180"/>
      <c r="G35" s="8"/>
      <c r="H35" s="8"/>
      <c r="I35" s="17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8"/>
      <c r="B36" s="8"/>
      <c r="C36" s="8"/>
      <c r="D36" s="8"/>
      <c r="E36" s="181"/>
      <c r="G36" s="8"/>
      <c r="H36" s="8"/>
      <c r="I36" s="17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8"/>
      <c r="B37" s="8"/>
      <c r="C37" s="8"/>
      <c r="D37" s="8"/>
      <c r="E37" s="181"/>
      <c r="G37" s="8"/>
      <c r="H37" s="8"/>
      <c r="I37" s="17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8" t="str">
        <f>IF(B38&lt;&gt;0,VOTRECOMMANDE!J47,"")</f>
        <v/>
      </c>
      <c r="B38" s="8">
        <f>VOTRECOMMANDE!K47</f>
        <v>0</v>
      </c>
      <c r="C38" s="131">
        <v>0.0</v>
      </c>
      <c r="D38" s="8"/>
      <c r="E38" s="181"/>
      <c r="G38" s="8"/>
      <c r="H38" s="8"/>
      <c r="I38" s="17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8" t="str">
        <f>IF(B39&lt;&gt;0,VOTRECOMMANDE!J48,"")</f>
        <v/>
      </c>
      <c r="B39" s="8">
        <f>VOTRECOMMANDE!K48</f>
        <v>0</v>
      </c>
      <c r="C39" s="131">
        <v>0.0</v>
      </c>
      <c r="D39" s="8"/>
      <c r="E39" s="182"/>
      <c r="F39" s="178"/>
      <c r="G39" s="8"/>
      <c r="H39" s="8"/>
      <c r="I39" s="17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8" t="str">
        <f>IF(B40&lt;&gt;0,VOTRECOMMANDE!J49,"")</f>
        <v/>
      </c>
      <c r="B40" s="8">
        <f>VOTRECOMMANDE!K49</f>
        <v>0</v>
      </c>
      <c r="C40" s="131">
        <v>0.0</v>
      </c>
      <c r="D40" s="8"/>
      <c r="E40" s="182"/>
      <c r="F40" s="178"/>
      <c r="G40" s="8"/>
      <c r="H40" s="8"/>
      <c r="I40" s="17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8" t="str">
        <f>IF(B41&lt;&gt;0,VOTRECOMMANDE!J50,"")</f>
        <v/>
      </c>
      <c r="B41" s="8">
        <f>VOTRECOMMANDE!K50</f>
        <v>0</v>
      </c>
      <c r="C41" s="131">
        <v>0.0</v>
      </c>
      <c r="D41" s="8"/>
      <c r="E41" s="182"/>
      <c r="F41" s="178"/>
      <c r="G41" s="8"/>
      <c r="H41" s="8"/>
      <c r="I41" s="17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8" t="str">
        <f>IF(B42&lt;&gt;0,VOTRECOMMANDE!J51,"")</f>
        <v/>
      </c>
      <c r="B42" s="8">
        <f>VOTRECOMMANDE!K51</f>
        <v>0</v>
      </c>
      <c r="C42" s="131">
        <v>0.0</v>
      </c>
      <c r="D42" s="8"/>
      <c r="E42" s="182"/>
      <c r="F42" s="178"/>
      <c r="G42" s="8"/>
      <c r="H42" s="8"/>
      <c r="I42" s="17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8" t="str">
        <f>IF(B43&lt;&gt;0,VOTRECOMMANDE!J52,"")</f>
        <v/>
      </c>
      <c r="B43" s="8">
        <f>VOTRECOMMANDE!K52</f>
        <v>0</v>
      </c>
      <c r="C43" s="131">
        <v>0.0</v>
      </c>
      <c r="D43" s="8"/>
      <c r="E43" s="182"/>
      <c r="F43" s="178"/>
      <c r="G43" s="8"/>
      <c r="H43" s="8"/>
      <c r="I43" s="17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8" t="str">
        <f>IF(B44&lt;&gt;0,VOTRECOMMANDE!J53,"")</f>
        <v/>
      </c>
      <c r="B44" s="8">
        <f>VOTRECOMMANDE!K53</f>
        <v>0</v>
      </c>
      <c r="C44" s="131">
        <v>0.0</v>
      </c>
      <c r="D44" s="8"/>
      <c r="E44" s="182"/>
      <c r="F44" s="178"/>
      <c r="G44" s="8"/>
      <c r="H44" s="8"/>
      <c r="I44" s="17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8" t="str">
        <f>IF(B45&lt;&gt;0,VOTRECOMMANDE!J54,"")</f>
        <v/>
      </c>
      <c r="B45" s="8">
        <f>VOTRECOMMANDE!K54</f>
        <v>0</v>
      </c>
      <c r="C45" s="131">
        <v>0.0</v>
      </c>
      <c r="D45" s="8"/>
      <c r="E45" s="182"/>
      <c r="F45" s="178"/>
      <c r="G45" s="8"/>
      <c r="H45" s="8"/>
      <c r="I45" s="17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8" t="str">
        <f>IF(B46&lt;&gt;0,VOTRECOMMANDE!J55,"")</f>
        <v/>
      </c>
      <c r="B46" s="8">
        <f>VOTRECOMMANDE!K55</f>
        <v>0</v>
      </c>
      <c r="C46" s="131">
        <v>0.0</v>
      </c>
      <c r="D46" s="8"/>
      <c r="E46" s="182"/>
      <c r="F46" s="178"/>
      <c r="G46" s="8"/>
      <c r="H46" s="8"/>
      <c r="I46" s="17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8" t="str">
        <f>IF(B47&lt;&gt;0,VOTRECOMMANDE!J56,"")</f>
        <v/>
      </c>
      <c r="B47" s="8">
        <f>VOTRECOMMANDE!K56</f>
        <v>0</v>
      </c>
      <c r="C47" s="131">
        <v>0.0</v>
      </c>
      <c r="D47" s="8"/>
      <c r="E47" s="182"/>
      <c r="F47" s="178"/>
      <c r="G47" s="8"/>
      <c r="H47" s="8"/>
      <c r="I47" s="17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8" t="str">
        <f>IF(B48&lt;&gt;0,VOTRECOMMANDE!J57,"")</f>
        <v/>
      </c>
      <c r="B48" s="8">
        <f>VOTRECOMMANDE!K57</f>
        <v>0</v>
      </c>
      <c r="C48" s="131">
        <v>0.0</v>
      </c>
      <c r="D48" s="8"/>
      <c r="E48" s="182"/>
      <c r="F48" s="178"/>
      <c r="G48" s="8"/>
      <c r="H48" s="8"/>
      <c r="I48" s="17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8" t="str">
        <f>IF(B49&lt;&gt;0,VOTRECOMMANDE!J58,"")</f>
        <v/>
      </c>
      <c r="B49" s="8">
        <f>VOTRECOMMANDE!K58</f>
        <v>0</v>
      </c>
      <c r="C49" s="131">
        <v>0.0</v>
      </c>
      <c r="D49" s="8"/>
      <c r="E49" s="182"/>
      <c r="F49" s="178"/>
      <c r="G49" s="8"/>
      <c r="H49" s="8"/>
      <c r="I49" s="17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8" t="str">
        <f>IF(B50&lt;&gt;0,VOTRECOMMANDE!J59,"")</f>
        <v/>
      </c>
      <c r="B50" s="8">
        <f>VOTRECOMMANDE!K59</f>
        <v>0</v>
      </c>
      <c r="C50" s="131">
        <v>0.0</v>
      </c>
      <c r="D50" s="8"/>
      <c r="E50" s="182"/>
      <c r="F50" s="178"/>
      <c r="G50" s="8"/>
      <c r="H50" s="8"/>
      <c r="I50" s="17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8" t="str">
        <f>IF(B51&lt;&gt;0,VOTRECOMMANDE!J60,"")</f>
        <v/>
      </c>
      <c r="B51" s="8">
        <f>VOTRECOMMANDE!K60</f>
        <v>0</v>
      </c>
      <c r="C51" s="131">
        <v>0.0</v>
      </c>
      <c r="D51" s="8"/>
      <c r="E51" s="182"/>
      <c r="F51" s="178"/>
      <c r="G51" s="8"/>
      <c r="H51" s="8"/>
      <c r="I51" s="17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 t="str">
        <f>IF(B52&lt;&gt;0,VOTRECOMMANDE!J61,"")</f>
        <v/>
      </c>
      <c r="B52" s="8">
        <f>VOTRECOMMANDE!K61</f>
        <v>0</v>
      </c>
      <c r="C52" s="131">
        <v>0.0</v>
      </c>
      <c r="D52" s="8"/>
      <c r="E52" s="182"/>
      <c r="F52" s="178"/>
      <c r="G52" s="8"/>
      <c r="H52" s="8"/>
      <c r="I52" s="17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 t="str">
        <f>IF(B53&lt;&gt;0,VOTRECOMMANDE!J62,"")</f>
        <v/>
      </c>
      <c r="B53" s="8">
        <f>VOTRECOMMANDE!K62</f>
        <v>0</v>
      </c>
      <c r="C53" s="131">
        <v>0.0</v>
      </c>
      <c r="D53" s="8"/>
      <c r="E53" s="182"/>
      <c r="F53" s="178"/>
      <c r="G53" s="8"/>
      <c r="H53" s="8"/>
      <c r="I53" s="17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 t="str">
        <f>IF(B54&lt;&gt;0,VOTRECOMMANDE!J63,"")</f>
        <v/>
      </c>
      <c r="B54" s="8">
        <f>VOTRECOMMANDE!K63</f>
        <v>0</v>
      </c>
      <c r="C54" s="131">
        <v>0.0</v>
      </c>
      <c r="D54" s="8"/>
      <c r="E54" s="182"/>
      <c r="F54" s="178"/>
      <c r="G54" s="8"/>
      <c r="H54" s="8"/>
      <c r="I54" s="17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 t="str">
        <f>IF(B55&lt;&gt;0,VOTRECOMMANDE!J64,"")</f>
        <v/>
      </c>
      <c r="B55" s="8">
        <f>VOTRECOMMANDE!K64</f>
        <v>0</v>
      </c>
      <c r="C55" s="131">
        <v>0.0</v>
      </c>
      <c r="D55" s="8"/>
      <c r="E55" s="182"/>
      <c r="F55" s="178"/>
      <c r="G55" s="8"/>
      <c r="H55" s="8"/>
      <c r="I55" s="17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 t="str">
        <f>IF(B56&lt;&gt;0,VOTRECOMMANDE!J65,"")</f>
        <v/>
      </c>
      <c r="B56" s="8">
        <f>VOTRECOMMANDE!K65</f>
        <v>0</v>
      </c>
      <c r="C56" s="131">
        <v>0.0</v>
      </c>
      <c r="D56" s="8"/>
      <c r="E56" s="182"/>
      <c r="F56" s="178"/>
      <c r="G56" s="8"/>
      <c r="H56" s="8"/>
      <c r="I56" s="17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 t="str">
        <f>IF(B57&lt;&gt;0,VOTRECOMMANDE!J66,"")</f>
        <v/>
      </c>
      <c r="B57" s="8">
        <f>VOTRECOMMANDE!K66</f>
        <v>0</v>
      </c>
      <c r="C57" s="131">
        <v>0.0</v>
      </c>
      <c r="D57" s="8"/>
      <c r="E57" s="182"/>
      <c r="F57" s="178"/>
      <c r="G57" s="8"/>
      <c r="H57" s="8"/>
      <c r="I57" s="17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 t="str">
        <f>IF(B58&lt;&gt;0,VOTRECOMMANDE!J67,"")</f>
        <v/>
      </c>
      <c r="B58" s="8">
        <f>VOTRECOMMANDE!K67</f>
        <v>0</v>
      </c>
      <c r="C58" s="131">
        <v>0.0</v>
      </c>
      <c r="D58" s="8"/>
      <c r="E58" s="182"/>
      <c r="F58" s="178"/>
      <c r="G58" s="8"/>
      <c r="H58" s="8"/>
      <c r="I58" s="17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 t="str">
        <f>IF(B59&lt;&gt;0,VOTRECOMMANDE!J68,"")</f>
        <v/>
      </c>
      <c r="B59" s="8">
        <f>VOTRECOMMANDE!K68</f>
        <v>0</v>
      </c>
      <c r="C59" s="131">
        <v>0.0</v>
      </c>
      <c r="D59" s="8"/>
      <c r="E59" s="182"/>
      <c r="F59" s="178"/>
      <c r="G59" s="8"/>
      <c r="H59" s="8"/>
      <c r="I59" s="17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 t="str">
        <f>IF(B60&lt;&gt;0,VOTRECOMMANDE!J69,"")</f>
        <v/>
      </c>
      <c r="B60" s="8">
        <f>VOTRECOMMANDE!K69</f>
        <v>0</v>
      </c>
      <c r="C60" s="131">
        <v>0.0</v>
      </c>
      <c r="D60" s="8"/>
      <c r="E60" s="182"/>
      <c r="F60" s="178"/>
      <c r="G60" s="8"/>
      <c r="H60" s="8"/>
      <c r="I60" s="17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 t="str">
        <f>IF(B61&lt;&gt;0,VOTRECOMMANDE!J70,"")</f>
        <v/>
      </c>
      <c r="B61" s="8">
        <f>VOTRECOMMANDE!K70</f>
        <v>0</v>
      </c>
      <c r="C61" s="131">
        <v>0.0</v>
      </c>
      <c r="D61" s="8"/>
      <c r="E61" s="182"/>
      <c r="F61" s="178"/>
      <c r="G61" s="8"/>
      <c r="H61" s="8"/>
      <c r="I61" s="17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 t="str">
        <f>IF(B62&lt;&gt;0,VOTRECOMMANDE!J71,"")</f>
        <v/>
      </c>
      <c r="B62" s="8">
        <f>VOTRECOMMANDE!K71</f>
        <v>0</v>
      </c>
      <c r="C62" s="131">
        <v>0.0</v>
      </c>
      <c r="D62" s="8"/>
      <c r="E62" s="182"/>
      <c r="F62" s="178"/>
      <c r="G62" s="8"/>
      <c r="H62" s="8"/>
      <c r="I62" s="17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 t="str">
        <f>IF(B63&lt;&gt;0,VOTRECOMMANDE!J72,"")</f>
        <v/>
      </c>
      <c r="B63" s="8">
        <f>VOTRECOMMANDE!K72</f>
        <v>0</v>
      </c>
      <c r="C63" s="131">
        <v>0.0</v>
      </c>
      <c r="D63" s="8"/>
      <c r="E63" s="182"/>
      <c r="F63" s="178"/>
      <c r="G63" s="8"/>
      <c r="H63" s="8"/>
      <c r="I63" s="17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 t="str">
        <f>IF(B64&lt;&gt;0,VOTRECOMMANDE!J73,"")</f>
        <v/>
      </c>
      <c r="B64" s="8">
        <f>VOTRECOMMANDE!K73</f>
        <v>0</v>
      </c>
      <c r="C64" s="131">
        <v>0.0</v>
      </c>
      <c r="D64" s="8"/>
      <c r="E64" s="182"/>
      <c r="F64" s="178"/>
      <c r="G64" s="8"/>
      <c r="H64" s="8"/>
      <c r="I64" s="17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 t="str">
        <f>IF(B65&lt;&gt;0,VOTRECOMMANDE!J74,"")</f>
        <v/>
      </c>
      <c r="B65" s="8">
        <f>VOTRECOMMANDE!K74</f>
        <v>0</v>
      </c>
      <c r="C65" s="131">
        <v>0.0</v>
      </c>
      <c r="D65" s="8"/>
      <c r="E65" s="182"/>
      <c r="F65" s="178"/>
      <c r="G65" s="8"/>
      <c r="H65" s="8"/>
      <c r="I65" s="17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 t="str">
        <f>IF(B66&lt;&gt;0,VOTRECOMMANDE!J75,"")</f>
        <v/>
      </c>
      <c r="B66" s="8">
        <f>VOTRECOMMANDE!K75</f>
        <v>0</v>
      </c>
      <c r="C66" s="131">
        <v>0.0</v>
      </c>
      <c r="D66" s="8"/>
      <c r="E66" s="182"/>
      <c r="F66" s="178"/>
      <c r="G66" s="8"/>
      <c r="H66" s="8"/>
      <c r="I66" s="17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 t="str">
        <f>IF(B67&lt;&gt;0,VOTRECOMMANDE!J76,"")</f>
        <v/>
      </c>
      <c r="B67" s="8">
        <f>VOTRECOMMANDE!K76</f>
        <v>0</v>
      </c>
      <c r="C67" s="131">
        <v>0.0</v>
      </c>
      <c r="D67" s="8"/>
      <c r="E67" s="182"/>
      <c r="F67" s="178"/>
      <c r="G67" s="8"/>
      <c r="H67" s="8"/>
      <c r="I67" s="17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 t="str">
        <f>IF(B68&lt;&gt;0,VOTRECOMMANDE!J77,"")</f>
        <v/>
      </c>
      <c r="B68" s="8">
        <f>VOTRECOMMANDE!K77</f>
        <v>0</v>
      </c>
      <c r="C68" s="131">
        <v>0.0</v>
      </c>
      <c r="D68" s="8"/>
      <c r="E68" s="182"/>
      <c r="F68" s="178"/>
      <c r="G68" s="8"/>
      <c r="H68" s="8"/>
      <c r="I68" s="17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182"/>
      <c r="F69" s="178"/>
      <c r="G69" s="8"/>
      <c r="H69" s="8"/>
      <c r="I69" s="17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 t="str">
        <f>IF(B70&lt;&gt;0,VOTRECOMMANDE!J79,"")</f>
        <v/>
      </c>
      <c r="B70" s="8">
        <f>VOTRECOMMANDE!K79</f>
        <v>0</v>
      </c>
      <c r="C70" s="131">
        <v>0.0</v>
      </c>
      <c r="D70" s="8"/>
      <c r="E70" s="166"/>
      <c r="F70" s="178"/>
      <c r="G70" s="8"/>
      <c r="H70" s="8"/>
      <c r="I70" s="17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 t="str">
        <f>IF(B71&lt;&gt;0,VOTRECOMMANDE!J80,"")</f>
        <v/>
      </c>
      <c r="B71" s="8">
        <f>VOTRECOMMANDE!K80</f>
        <v>0</v>
      </c>
      <c r="C71" s="131">
        <v>0.0</v>
      </c>
      <c r="D71" s="8"/>
      <c r="E71" s="166"/>
      <c r="F71" s="178"/>
      <c r="G71" s="8"/>
      <c r="H71" s="8"/>
      <c r="I71" s="17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 t="str">
        <f>IF(B72&lt;&gt;0,VOTRECOMMANDE!J81,"")</f>
        <v/>
      </c>
      <c r="B72" s="8">
        <f>VOTRECOMMANDE!K81</f>
        <v>0</v>
      </c>
      <c r="C72" s="131">
        <v>0.0</v>
      </c>
      <c r="D72" s="8"/>
      <c r="E72" s="166"/>
      <c r="F72" s="178"/>
      <c r="G72" s="8"/>
      <c r="H72" s="8"/>
      <c r="I72" s="17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 t="str">
        <f>IF(B73&lt;&gt;0,VOTRECOMMANDE!J82,"")</f>
        <v/>
      </c>
      <c r="B73" s="8">
        <f>VOTRECOMMANDE!K82</f>
        <v>0</v>
      </c>
      <c r="C73" s="131">
        <v>0.0</v>
      </c>
      <c r="D73" s="8"/>
      <c r="E73" s="166"/>
      <c r="F73" s="178"/>
      <c r="G73" s="8"/>
      <c r="H73" s="8"/>
      <c r="I73" s="17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 t="str">
        <f>IF(B74&lt;&gt;0,VOTRECOMMANDE!J83,"")</f>
        <v/>
      </c>
      <c r="B74" s="8">
        <f>VOTRECOMMANDE!K83</f>
        <v>0</v>
      </c>
      <c r="C74" s="131">
        <v>0.0</v>
      </c>
      <c r="D74" s="8"/>
      <c r="E74" s="166"/>
      <c r="F74" s="178"/>
      <c r="G74" s="8"/>
      <c r="H74" s="8"/>
      <c r="I74" s="17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 t="str">
        <f>IF(B75&lt;&gt;0,VOTRECOMMANDE!J84,"")</f>
        <v/>
      </c>
      <c r="B75" s="8">
        <f>VOTRECOMMANDE!K84</f>
        <v>0</v>
      </c>
      <c r="C75" s="131">
        <v>0.0</v>
      </c>
      <c r="D75" s="8"/>
      <c r="E75" s="166"/>
      <c r="F75" s="178"/>
      <c r="G75" s="8"/>
      <c r="H75" s="8"/>
      <c r="I75" s="17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 t="str">
        <f>IF(B76&lt;&gt;0,VOTRECOMMANDE!J85,"")</f>
        <v/>
      </c>
      <c r="B76" s="8">
        <f>VOTRECOMMANDE!K85</f>
        <v>0</v>
      </c>
      <c r="C76" s="131">
        <v>0.0</v>
      </c>
      <c r="D76" s="8"/>
      <c r="E76" s="166"/>
      <c r="F76" s="178"/>
      <c r="G76" s="8"/>
      <c r="H76" s="8"/>
      <c r="I76" s="17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 t="str">
        <f>IF(B77&lt;&gt;0,VOTRECOMMANDE!J86,"")</f>
        <v/>
      </c>
      <c r="B77" s="8">
        <f>VOTRECOMMANDE!K86</f>
        <v>0</v>
      </c>
      <c r="C77" s="131">
        <v>0.0</v>
      </c>
      <c r="D77" s="8"/>
      <c r="E77" s="166"/>
      <c r="F77" s="178"/>
      <c r="G77" s="8"/>
      <c r="H77" s="8"/>
      <c r="I77" s="17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 t="str">
        <f>IF(B78&lt;&gt;0,VOTRECOMMANDE!J87,"")</f>
        <v/>
      </c>
      <c r="B78" s="8">
        <f>VOTRECOMMANDE!K87</f>
        <v>0</v>
      </c>
      <c r="C78" s="131">
        <v>0.0</v>
      </c>
      <c r="D78" s="8"/>
      <c r="E78" s="166"/>
      <c r="F78" s="178"/>
      <c r="G78" s="8"/>
      <c r="H78" s="8"/>
      <c r="I78" s="17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 t="str">
        <f>IF(B79&lt;&gt;0,VOTRECOMMANDE!J88,"")</f>
        <v/>
      </c>
      <c r="B79" s="8">
        <f>VOTRECOMMANDE!K88</f>
        <v>0</v>
      </c>
      <c r="C79" s="131">
        <v>0.0</v>
      </c>
      <c r="D79" s="8"/>
      <c r="E79" s="166"/>
      <c r="F79" s="178"/>
      <c r="G79" s="8"/>
      <c r="H79" s="8"/>
      <c r="I79" s="17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 t="str">
        <f>IF(B80&lt;&gt;0,VOTRECOMMANDE!J89,"")</f>
        <v/>
      </c>
      <c r="B80" s="8">
        <f>VOTRECOMMANDE!K89</f>
        <v>0</v>
      </c>
      <c r="C80" s="131">
        <v>0.0</v>
      </c>
      <c r="D80" s="8"/>
      <c r="E80" s="166"/>
      <c r="F80" s="178"/>
      <c r="G80" s="8"/>
      <c r="H80" s="8"/>
      <c r="I80" s="17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 t="str">
        <f>IF(B81&lt;&gt;0,VOTRECOMMANDE!J90,"")</f>
        <v/>
      </c>
      <c r="B81" s="8">
        <f>VOTRECOMMANDE!K90</f>
        <v>0</v>
      </c>
      <c r="C81" s="131">
        <v>0.0</v>
      </c>
      <c r="D81" s="8"/>
      <c r="E81" s="166"/>
      <c r="F81" s="178"/>
      <c r="G81" s="8"/>
      <c r="H81" s="182"/>
      <c r="I81" s="17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 t="str">
        <f>IF(B82&lt;&gt;0,VOTRECOMMANDE!J91,"")</f>
        <v/>
      </c>
      <c r="B82" s="8">
        <f>VOTRECOMMANDE!K91</f>
        <v>0</v>
      </c>
      <c r="C82" s="131">
        <v>0.0</v>
      </c>
      <c r="D82" s="8"/>
      <c r="E82" s="166"/>
      <c r="F82" s="178"/>
      <c r="G82" s="8"/>
      <c r="H82" s="182"/>
      <c r="I82" s="17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 t="str">
        <f>IF(B83&lt;&gt;0,VOTRECOMMANDE!J92,"")</f>
        <v/>
      </c>
      <c r="B83" s="8">
        <f>VOTRECOMMANDE!K92</f>
        <v>0</v>
      </c>
      <c r="C83" s="131">
        <v>0.0</v>
      </c>
      <c r="D83" s="8"/>
      <c r="E83" s="166"/>
      <c r="F83" s="178"/>
      <c r="G83" s="8"/>
      <c r="H83" s="182"/>
      <c r="I83" s="17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 t="str">
        <f>IF(B84&lt;&gt;0,VOTRECOMMANDE!J93,"")</f>
        <v/>
      </c>
      <c r="B84" s="8">
        <f>VOTRECOMMANDE!K93</f>
        <v>0</v>
      </c>
      <c r="C84" s="131">
        <v>0.0</v>
      </c>
      <c r="D84" s="8"/>
      <c r="E84" s="166"/>
      <c r="F84" s="178"/>
      <c r="G84" s="8"/>
      <c r="H84" s="182"/>
      <c r="I84" s="17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 t="str">
        <f>IF(B85&lt;&gt;0,VOTRECOMMANDE!J94,"")</f>
        <v/>
      </c>
      <c r="B85" s="8">
        <f>VOTRECOMMANDE!K94</f>
        <v>0</v>
      </c>
      <c r="C85" s="131">
        <v>0.0</v>
      </c>
      <c r="D85" s="8"/>
      <c r="E85" s="166"/>
      <c r="F85" s="178"/>
      <c r="G85" s="8"/>
      <c r="H85" s="182"/>
      <c r="I85" s="17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 t="str">
        <f>IF(B86&lt;&gt;0,VOTRECOMMANDE!J95,"")</f>
        <v/>
      </c>
      <c r="B86" s="8">
        <f>VOTRECOMMANDE!K95</f>
        <v>0</v>
      </c>
      <c r="C86" s="131">
        <v>0.0</v>
      </c>
      <c r="D86" s="8"/>
      <c r="E86" s="166"/>
      <c r="F86" s="178"/>
      <c r="G86" s="183"/>
      <c r="H86" s="182"/>
      <c r="I86" s="17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 t="str">
        <f>IF(B87&lt;&gt;0,VOTRECOMMANDE!J96,"")</f>
        <v/>
      </c>
      <c r="B87" s="8">
        <f>VOTRECOMMANDE!K96</f>
        <v>0</v>
      </c>
      <c r="C87" s="131">
        <v>0.0</v>
      </c>
      <c r="D87" s="8"/>
      <c r="E87" s="166"/>
      <c r="F87" s="178"/>
      <c r="G87" s="183"/>
      <c r="H87" s="182"/>
      <c r="I87" s="17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 t="str">
        <f>IF(B88&lt;&gt;0,VOTRECOMMANDE!J97,"")</f>
        <v/>
      </c>
      <c r="B88" s="8">
        <f>VOTRECOMMANDE!K97</f>
        <v>0</v>
      </c>
      <c r="C88" s="131">
        <v>0.0</v>
      </c>
      <c r="D88" s="8"/>
      <c r="E88" s="166"/>
      <c r="F88" s="178"/>
      <c r="G88" s="8"/>
      <c r="H88" s="182"/>
      <c r="I88" s="17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 t="str">
        <f>IF(B89&lt;&gt;0,VOTRECOMMANDE!J98,"")</f>
        <v/>
      </c>
      <c r="B89" s="8">
        <f>VOTRECOMMANDE!K98</f>
        <v>0</v>
      </c>
      <c r="C89" s="131">
        <v>0.0</v>
      </c>
      <c r="D89" s="8"/>
      <c r="E89" s="166"/>
      <c r="F89" s="178"/>
      <c r="G89" s="8"/>
      <c r="H89" s="8"/>
      <c r="I89" s="17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 t="str">
        <f>IF(B90&lt;&gt;0,VOTRECOMMANDE!J99,"")</f>
        <v/>
      </c>
      <c r="B90" s="8">
        <f>VOTRECOMMANDE!K99</f>
        <v>0</v>
      </c>
      <c r="C90" s="131">
        <v>0.0</v>
      </c>
      <c r="D90" s="8"/>
      <c r="E90" s="166"/>
      <c r="F90" s="178"/>
      <c r="G90" s="8"/>
      <c r="H90" s="8"/>
      <c r="I90" s="17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 t="str">
        <f>IF(B91&lt;&gt;0,VOTRECOMMANDE!J100,"")</f>
        <v/>
      </c>
      <c r="B91" s="8">
        <f>VOTRECOMMANDE!K100</f>
        <v>0</v>
      </c>
      <c r="C91" s="131">
        <v>0.0</v>
      </c>
      <c r="D91" s="8"/>
      <c r="E91" s="166"/>
      <c r="F91" s="178"/>
      <c r="G91" s="8"/>
      <c r="H91" s="184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 t="str">
        <f>IF(B92&lt;&gt;0,VOTRECOMMANDE!J101,"")</f>
        <v/>
      </c>
      <c r="B92" s="8">
        <f>VOTRECOMMANDE!K101</f>
        <v>0</v>
      </c>
      <c r="C92" s="131">
        <v>0.0</v>
      </c>
      <c r="D92" s="8"/>
      <c r="E92" s="166"/>
      <c r="F92" s="178"/>
      <c r="G92" s="8"/>
      <c r="H92" s="54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 t="str">
        <f>IF(B93&lt;&gt;0,VOTRECOMMANDE!J102,"")</f>
        <v/>
      </c>
      <c r="B93" s="8">
        <f>VOTRECOMMANDE!K102</f>
        <v>0</v>
      </c>
      <c r="C93" s="131">
        <v>0.0</v>
      </c>
      <c r="D93" s="8"/>
      <c r="E93" s="166"/>
      <c r="F93" s="178"/>
      <c r="G93" s="8"/>
      <c r="H93" s="185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 t="str">
        <f>IF(B94&lt;&gt;0,VOTRECOMMANDE!J103,"")</f>
        <v/>
      </c>
      <c r="B94" s="8">
        <f>VOTRECOMMANDE!K103</f>
        <v>0</v>
      </c>
      <c r="C94" s="131">
        <v>0.0</v>
      </c>
      <c r="D94" s="8"/>
      <c r="E94" s="166"/>
      <c r="F94" s="17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 t="str">
        <f>IF(B95&lt;&gt;0,VOTRECOMMANDE!J104,"")</f>
        <v/>
      </c>
      <c r="B95" s="8">
        <f>VOTRECOMMANDE!K104</f>
        <v>0</v>
      </c>
      <c r="C95" s="131">
        <v>0.0</v>
      </c>
      <c r="D95" s="8"/>
      <c r="E95" s="166"/>
      <c r="F95" s="17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 t="str">
        <f>IF(B96&lt;&gt;0,VOTRECOMMANDE!J105,"")</f>
        <v/>
      </c>
      <c r="B96" s="8">
        <f>VOTRECOMMANDE!K105</f>
        <v>0</v>
      </c>
      <c r="C96" s="131">
        <v>0.0</v>
      </c>
      <c r="D96" s="8"/>
      <c r="E96" s="166"/>
      <c r="F96" s="178"/>
      <c r="G96" s="8"/>
      <c r="H96" s="186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 t="str">
        <f>IF(B97&lt;&gt;0,VOTRECOMMANDE!J106,"")</f>
        <v/>
      </c>
      <c r="B97" s="8">
        <f>VOTRECOMMANDE!K106</f>
        <v>0</v>
      </c>
      <c r="C97" s="131">
        <v>0.0</v>
      </c>
      <c r="D97" s="8"/>
      <c r="E97" s="166"/>
      <c r="F97" s="178"/>
      <c r="G97" s="8"/>
      <c r="H97" s="187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 t="str">
        <f>IF(B98&lt;&gt;0,VOTRECOMMANDE!J107,"")</f>
        <v/>
      </c>
      <c r="B98" s="8">
        <f>VOTRECOMMANDE!K107</f>
        <v>0</v>
      </c>
      <c r="C98" s="131">
        <v>0.0</v>
      </c>
      <c r="D98" s="8"/>
      <c r="E98" s="166"/>
      <c r="F98" s="178"/>
      <c r="G98" s="8"/>
      <c r="H98" s="5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 t="str">
        <f>IF(B99&lt;&gt;0,VOTRECOMMANDE!J108,"")</f>
        <v/>
      </c>
      <c r="B99" s="8">
        <f>VOTRECOMMANDE!K108</f>
        <v>0</v>
      </c>
      <c r="C99" s="131">
        <v>0.0</v>
      </c>
      <c r="D99" s="8"/>
      <c r="E99" s="166"/>
      <c r="F99" s="17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 t="str">
        <f>IF(B100&lt;&gt;0,VOTRECOMMANDE!J109,"")</f>
        <v/>
      </c>
      <c r="B100" s="8">
        <f>VOTRECOMMANDE!K109</f>
        <v>0</v>
      </c>
      <c r="C100" s="131">
        <v>0.0</v>
      </c>
      <c r="D100" s="8"/>
      <c r="E100" s="166"/>
      <c r="F100" s="178"/>
      <c r="G100" s="8"/>
      <c r="H100" s="5"/>
      <c r="I100" s="8"/>
      <c r="J100" s="8"/>
      <c r="K100" s="8"/>
      <c r="L100" s="5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 t="str">
        <f>IF(B101&lt;&gt;0,VOTRECOMMANDE!J110,"")</f>
        <v/>
      </c>
      <c r="B101" s="8">
        <f>VOTRECOMMANDE!K110</f>
        <v>0</v>
      </c>
      <c r="C101" s="131">
        <v>0.0</v>
      </c>
      <c r="D101" s="8"/>
      <c r="E101" s="166"/>
      <c r="F101" s="17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 t="str">
        <f>IF(B102&lt;&gt;0,VOTRECOMMANDE!J111,"")</f>
        <v/>
      </c>
      <c r="B102" s="8">
        <f>VOTRECOMMANDE!K111</f>
        <v>0</v>
      </c>
      <c r="C102" s="131">
        <v>0.0</v>
      </c>
      <c r="D102" s="8"/>
      <c r="E102" s="166"/>
      <c r="F102" s="17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 t="str">
        <f>IF(B103&lt;&gt;0,VOTRECOMMANDE!J112,"")</f>
        <v/>
      </c>
      <c r="B103" s="8">
        <f>VOTRECOMMANDE!K112</f>
        <v>0</v>
      </c>
      <c r="C103" s="131">
        <v>0.0</v>
      </c>
      <c r="D103" s="8"/>
      <c r="E103" s="166"/>
      <c r="F103" s="17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 t="str">
        <f>IF(B104&lt;&gt;0,VOTRECOMMANDE!J113,"")</f>
        <v/>
      </c>
      <c r="B104" s="8">
        <f>VOTRECOMMANDE!K113</f>
        <v>0</v>
      </c>
      <c r="C104" s="131">
        <v>0.0</v>
      </c>
      <c r="D104" s="8"/>
      <c r="E104" s="166"/>
      <c r="F104" s="178"/>
      <c r="G104" s="8"/>
      <c r="H104" s="8"/>
      <c r="I104" s="8"/>
      <c r="J104" s="5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 t="str">
        <f>IF(B105&lt;&gt;0,VOTRECOMMANDE!J114,"")</f>
        <v/>
      </c>
      <c r="B105" s="8">
        <f>VOTRECOMMANDE!K114</f>
        <v>0</v>
      </c>
      <c r="C105" s="131">
        <v>0.0</v>
      </c>
      <c r="D105" s="8"/>
      <c r="E105" s="182"/>
      <c r="F105" s="17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 t="str">
        <f>IF(B106&lt;&gt;0,VOTRECOMMANDE!J115,"")</f>
        <v/>
      </c>
      <c r="B106" s="8">
        <f>VOTRECOMMANDE!K115</f>
        <v>0</v>
      </c>
      <c r="C106" s="131">
        <v>0.0</v>
      </c>
      <c r="D106" s="8"/>
      <c r="E106" s="182"/>
      <c r="F106" s="178"/>
      <c r="G106" s="8"/>
      <c r="H106" s="5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 t="str">
        <f>IF(B107&lt;&gt;0,VOTRECOMMANDE!J116,"")</f>
        <v/>
      </c>
      <c r="B107" s="8">
        <f>VOTRECOMMANDE!K116</f>
        <v>0</v>
      </c>
      <c r="C107" s="131">
        <v>0.0</v>
      </c>
      <c r="D107" s="8"/>
      <c r="E107" s="182"/>
      <c r="F107" s="17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 t="str">
        <f>IF(B108&lt;&gt;0,VOTRECOMMANDE!J117,"")</f>
        <v/>
      </c>
      <c r="B108" s="8">
        <f>VOTRECOMMANDE!K117</f>
        <v>0</v>
      </c>
      <c r="C108" s="131">
        <v>0.0</v>
      </c>
      <c r="D108" s="8"/>
      <c r="E108" s="182"/>
      <c r="F108" s="17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 t="str">
        <f>IF(B109&lt;&gt;0,VOTRECOMMANDE!J118,"")</f>
        <v/>
      </c>
      <c r="B109" s="8">
        <f>VOTRECOMMANDE!K118</f>
        <v>0</v>
      </c>
      <c r="C109" s="131">
        <v>0.0</v>
      </c>
      <c r="D109" s="8"/>
      <c r="E109" s="182"/>
      <c r="F109" s="17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 t="str">
        <f>IF(B110&lt;&gt;0,VOTRECOMMANDE!J119,"")</f>
        <v/>
      </c>
      <c r="B110" s="8">
        <f>VOTRECOMMANDE!K119</f>
        <v>0</v>
      </c>
      <c r="C110" s="131">
        <v>0.0</v>
      </c>
      <c r="D110" s="8"/>
      <c r="E110" s="182"/>
      <c r="F110" s="178"/>
      <c r="G110" s="8"/>
      <c r="H110" s="18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 t="str">
        <f>IF(B111&lt;&gt;0,VOTRECOMMANDE!J120,"")</f>
        <v/>
      </c>
      <c r="B111" s="8">
        <f>VOTRECOMMANDE!K120</f>
        <v>0</v>
      </c>
      <c r="C111" s="131">
        <v>0.0</v>
      </c>
      <c r="D111" s="8"/>
      <c r="E111" s="182"/>
      <c r="F111" s="17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 t="str">
        <f>IF(B112&lt;&gt;0,VOTRECOMMANDE!J121,"")</f>
        <v/>
      </c>
      <c r="B112" s="8">
        <f>VOTRECOMMANDE!K121</f>
        <v>0</v>
      </c>
      <c r="C112" s="131">
        <v>0.0</v>
      </c>
      <c r="D112" s="8"/>
      <c r="E112" s="182"/>
      <c r="F112" s="17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166"/>
      <c r="F113" s="8"/>
      <c r="G113" s="8"/>
      <c r="H113" s="18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166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166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166"/>
      <c r="F116" s="8"/>
      <c r="G116" s="8"/>
      <c r="H116" s="189"/>
      <c r="I116" s="190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166"/>
      <c r="F117" s="8"/>
      <c r="G117" s="8"/>
      <c r="H117" s="191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166"/>
      <c r="F118" s="8"/>
      <c r="G118" s="8"/>
      <c r="H118" s="192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166"/>
      <c r="F119" s="8"/>
      <c r="G119" s="8"/>
      <c r="H119" s="192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166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166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166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166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166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166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166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166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166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166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166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166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166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166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166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166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166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166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166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166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166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166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166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166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166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166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166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166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166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166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16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166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166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166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166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166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166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166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166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166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166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166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166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166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166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166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166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166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166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166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166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166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166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166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166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166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166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166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166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166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166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166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166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166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166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166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166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166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166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166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166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166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166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166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166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166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166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166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166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166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166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166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166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166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166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166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166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166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166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166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166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166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166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166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166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166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166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166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166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166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166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166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166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166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166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166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166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166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166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166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166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166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166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8"/>
      <c r="E233" s="166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8"/>
      <c r="D234" s="8"/>
      <c r="E234" s="166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8"/>
      <c r="B235" s="8"/>
      <c r="C235" s="8"/>
      <c r="D235" s="8"/>
      <c r="E235" s="166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8"/>
      <c r="B236" s="8"/>
      <c r="C236" s="8"/>
      <c r="D236" s="8"/>
      <c r="E236" s="166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8"/>
      <c r="B237" s="8"/>
      <c r="C237" s="8"/>
      <c r="D237" s="8"/>
      <c r="E237" s="166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>
      <c r="A238" s="8"/>
      <c r="B238" s="8"/>
      <c r="C238" s="8"/>
      <c r="D238" s="8"/>
      <c r="E238" s="166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5.75" customHeight="1">
      <c r="A239" s="8"/>
      <c r="B239" s="8"/>
      <c r="C239" s="8"/>
      <c r="D239" s="8"/>
      <c r="E239" s="166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5.75" customHeight="1">
      <c r="A240" s="8"/>
      <c r="B240" s="8"/>
      <c r="C240" s="8"/>
      <c r="D240" s="8"/>
      <c r="E240" s="166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5.75" customHeight="1">
      <c r="A241" s="8"/>
      <c r="B241" s="8"/>
      <c r="C241" s="8"/>
      <c r="D241" s="8"/>
      <c r="E241" s="166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5.75" customHeight="1">
      <c r="A242" s="8"/>
      <c r="B242" s="8"/>
      <c r="C242" s="8"/>
      <c r="D242" s="8"/>
      <c r="E242" s="166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5.75" customHeight="1">
      <c r="A243" s="8"/>
      <c r="B243" s="8"/>
      <c r="C243" s="8"/>
      <c r="D243" s="8"/>
      <c r="E243" s="166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5.75" customHeight="1">
      <c r="A244" s="8"/>
      <c r="B244" s="8"/>
      <c r="C244" s="8"/>
      <c r="D244" s="8"/>
      <c r="E244" s="166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5.75" customHeight="1">
      <c r="A245" s="8"/>
      <c r="B245" s="8"/>
      <c r="C245" s="8"/>
      <c r="D245" s="8"/>
      <c r="E245" s="166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ht="15.75" customHeight="1">
      <c r="A246" s="8"/>
      <c r="B246" s="8"/>
      <c r="C246" s="8"/>
      <c r="D246" s="8"/>
      <c r="E246" s="166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ht="15.75" customHeight="1">
      <c r="A247" s="8"/>
      <c r="B247" s="8"/>
      <c r="C247" s="8"/>
      <c r="D247" s="8"/>
      <c r="E247" s="166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ht="15.75" customHeight="1">
      <c r="A248" s="8"/>
      <c r="B248" s="8"/>
      <c r="C248" s="8"/>
      <c r="D248" s="8"/>
      <c r="E248" s="166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ht="15.75" customHeight="1">
      <c r="A249" s="8"/>
      <c r="B249" s="8"/>
      <c r="C249" s="8"/>
      <c r="D249" s="8"/>
      <c r="E249" s="166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ht="15.75" customHeight="1">
      <c r="A250" s="8"/>
      <c r="B250" s="8"/>
      <c r="C250" s="8"/>
      <c r="D250" s="8"/>
      <c r="E250" s="166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ht="15.75" customHeight="1">
      <c r="A251" s="8"/>
      <c r="B251" s="8"/>
      <c r="C251" s="8"/>
      <c r="D251" s="8"/>
      <c r="E251" s="166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ht="15.75" customHeight="1">
      <c r="A252" s="8"/>
      <c r="B252" s="8"/>
      <c r="C252" s="8"/>
      <c r="D252" s="8"/>
      <c r="E252" s="166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ht="15.75" customHeight="1">
      <c r="A253" s="8"/>
      <c r="B253" s="8"/>
      <c r="C253" s="8"/>
      <c r="D253" s="8"/>
      <c r="E253" s="166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ht="15.75" customHeight="1">
      <c r="A254" s="8"/>
      <c r="B254" s="8"/>
      <c r="C254" s="8"/>
      <c r="D254" s="8"/>
      <c r="E254" s="166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ht="15.75" customHeight="1">
      <c r="A255" s="8"/>
      <c r="B255" s="8"/>
      <c r="C255" s="8"/>
      <c r="D255" s="8"/>
      <c r="E255" s="166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ht="15.75" customHeight="1">
      <c r="A256" s="8"/>
      <c r="B256" s="8"/>
      <c r="C256" s="8"/>
      <c r="D256" s="8"/>
      <c r="E256" s="166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ht="15.75" customHeight="1">
      <c r="A257" s="8"/>
      <c r="B257" s="8"/>
      <c r="C257" s="8"/>
      <c r="D257" s="8"/>
      <c r="E257" s="166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ht="15.75" customHeight="1">
      <c r="A258" s="8"/>
      <c r="B258" s="8"/>
      <c r="C258" s="8"/>
      <c r="D258" s="8"/>
      <c r="E258" s="166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ht="15.75" customHeight="1">
      <c r="A259" s="8"/>
      <c r="B259" s="8"/>
      <c r="C259" s="8"/>
      <c r="D259" s="8"/>
      <c r="E259" s="166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ht="15.75" customHeight="1">
      <c r="A260" s="8"/>
      <c r="B260" s="8"/>
      <c r="C260" s="8"/>
      <c r="D260" s="8"/>
      <c r="E260" s="166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ht="15.75" customHeight="1">
      <c r="A261" s="8"/>
      <c r="B261" s="8"/>
      <c r="C261" s="8"/>
      <c r="D261" s="8"/>
      <c r="E261" s="166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ht="15.75" customHeight="1">
      <c r="A262" s="8"/>
      <c r="B262" s="8"/>
      <c r="C262" s="8"/>
      <c r="D262" s="8"/>
      <c r="E262" s="166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ht="15.75" customHeight="1">
      <c r="A263" s="8"/>
      <c r="B263" s="8"/>
      <c r="C263" s="8"/>
      <c r="D263" s="8"/>
      <c r="E263" s="166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ht="15.75" customHeight="1">
      <c r="A264" s="8"/>
      <c r="B264" s="8"/>
      <c r="C264" s="8"/>
      <c r="D264" s="8"/>
      <c r="E264" s="166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ht="15.75" customHeight="1">
      <c r="A265" s="8"/>
      <c r="B265" s="8"/>
      <c r="C265" s="8"/>
      <c r="D265" s="8"/>
      <c r="E265" s="166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ht="15.75" customHeight="1">
      <c r="A266" s="8"/>
      <c r="B266" s="8"/>
      <c r="C266" s="8"/>
      <c r="D266" s="8"/>
      <c r="E266" s="166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ht="15.75" customHeight="1">
      <c r="A267" s="8"/>
      <c r="B267" s="8"/>
      <c r="C267" s="8"/>
      <c r="D267" s="8"/>
      <c r="E267" s="166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ht="15.75" customHeight="1">
      <c r="A268" s="8"/>
      <c r="B268" s="8"/>
      <c r="C268" s="8"/>
      <c r="D268" s="8"/>
      <c r="E268" s="166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ht="15.75" customHeight="1">
      <c r="A269" s="8"/>
      <c r="B269" s="8"/>
      <c r="C269" s="8"/>
      <c r="D269" s="8"/>
      <c r="E269" s="166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ht="15.75" customHeight="1">
      <c r="A270" s="8"/>
      <c r="B270" s="8"/>
      <c r="C270" s="8"/>
      <c r="D270" s="8"/>
      <c r="E270" s="166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ht="15.75" customHeight="1">
      <c r="A271" s="8"/>
      <c r="B271" s="8"/>
      <c r="C271" s="8"/>
      <c r="D271" s="8"/>
      <c r="E271" s="166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ht="15.75" customHeight="1">
      <c r="A272" s="8"/>
      <c r="B272" s="8"/>
      <c r="C272" s="8"/>
      <c r="D272" s="8"/>
      <c r="E272" s="166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ht="15.75" customHeight="1">
      <c r="A273" s="8"/>
      <c r="B273" s="8"/>
      <c r="C273" s="8"/>
      <c r="D273" s="8"/>
      <c r="E273" s="166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ht="15.75" customHeight="1">
      <c r="A274" s="8"/>
      <c r="B274" s="8"/>
      <c r="C274" s="8"/>
      <c r="D274" s="8"/>
      <c r="E274" s="166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ht="15.75" customHeight="1">
      <c r="A275" s="8"/>
      <c r="B275" s="8"/>
      <c r="C275" s="8"/>
      <c r="D275" s="8"/>
      <c r="E275" s="166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ht="15.75" customHeight="1">
      <c r="A276" s="8"/>
      <c r="B276" s="8"/>
      <c r="C276" s="8"/>
      <c r="D276" s="8"/>
      <c r="E276" s="166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ht="15.75" customHeight="1">
      <c r="A277" s="8"/>
      <c r="B277" s="8"/>
      <c r="C277" s="8"/>
      <c r="D277" s="8"/>
      <c r="E277" s="166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ht="15.75" customHeight="1">
      <c r="A278" s="8"/>
      <c r="B278" s="8"/>
      <c r="C278" s="8"/>
      <c r="D278" s="8"/>
      <c r="E278" s="166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ht="15.75" customHeight="1">
      <c r="A279" s="8"/>
      <c r="B279" s="8"/>
      <c r="C279" s="8"/>
      <c r="D279" s="8"/>
      <c r="E279" s="166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ht="15.75" customHeight="1">
      <c r="A280" s="8"/>
      <c r="B280" s="8"/>
      <c r="C280" s="8"/>
      <c r="D280" s="8"/>
      <c r="E280" s="166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ht="15.75" customHeight="1">
      <c r="A281" s="8"/>
      <c r="B281" s="8"/>
      <c r="C281" s="8"/>
      <c r="D281" s="8"/>
      <c r="E281" s="166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ht="15.75" customHeight="1">
      <c r="A282" s="8"/>
      <c r="B282" s="8"/>
      <c r="C282" s="8"/>
      <c r="D282" s="8"/>
      <c r="E282" s="166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ht="15.75" customHeight="1">
      <c r="A283" s="8"/>
      <c r="B283" s="8"/>
      <c r="C283" s="8"/>
      <c r="D283" s="8"/>
      <c r="E283" s="166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ht="15.75" customHeight="1">
      <c r="A284" s="8"/>
      <c r="B284" s="8"/>
      <c r="C284" s="8"/>
      <c r="D284" s="8"/>
      <c r="E284" s="166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ht="15.75" customHeight="1">
      <c r="A285" s="8"/>
      <c r="B285" s="8"/>
      <c r="C285" s="8"/>
      <c r="D285" s="8"/>
      <c r="E285" s="166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ht="15.75" customHeight="1">
      <c r="A286" s="8"/>
      <c r="B286" s="8"/>
      <c r="C286" s="8"/>
      <c r="D286" s="8"/>
      <c r="E286" s="166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ht="15.75" customHeight="1">
      <c r="A287" s="8"/>
      <c r="B287" s="8"/>
      <c r="C287" s="8"/>
      <c r="D287" s="8"/>
      <c r="E287" s="166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ht="15.75" customHeight="1">
      <c r="A288" s="8"/>
      <c r="B288" s="8"/>
      <c r="C288" s="8"/>
      <c r="D288" s="8"/>
      <c r="E288" s="166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ht="15.75" customHeight="1">
      <c r="A289" s="8"/>
      <c r="B289" s="8"/>
      <c r="C289" s="8"/>
      <c r="D289" s="8"/>
      <c r="E289" s="166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ht="15.75" customHeight="1">
      <c r="A290" s="8"/>
      <c r="B290" s="8"/>
      <c r="C290" s="8"/>
      <c r="D290" s="8"/>
      <c r="E290" s="166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ht="15.75" customHeight="1">
      <c r="A291" s="8"/>
      <c r="B291" s="8"/>
      <c r="C291" s="8"/>
      <c r="D291" s="8"/>
      <c r="E291" s="166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ht="15.75" customHeight="1">
      <c r="A292" s="8"/>
      <c r="B292" s="8"/>
      <c r="C292" s="8"/>
      <c r="D292" s="8"/>
      <c r="E292" s="166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ht="15.75" customHeight="1">
      <c r="A293" s="8"/>
      <c r="B293" s="8"/>
      <c r="C293" s="8"/>
      <c r="D293" s="8"/>
      <c r="E293" s="166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ht="15.75" customHeight="1">
      <c r="A294" s="8"/>
      <c r="B294" s="8"/>
      <c r="C294" s="8"/>
      <c r="D294" s="8"/>
      <c r="E294" s="166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ht="15.75" customHeight="1">
      <c r="A295" s="8"/>
      <c r="B295" s="8"/>
      <c r="C295" s="8"/>
      <c r="D295" s="8"/>
      <c r="E295" s="166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ht="15.75" customHeight="1">
      <c r="A296" s="8"/>
      <c r="B296" s="8"/>
      <c r="C296" s="8"/>
      <c r="D296" s="8"/>
      <c r="E296" s="166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ht="15.75" customHeight="1">
      <c r="A297" s="8"/>
      <c r="B297" s="8"/>
      <c r="C297" s="8"/>
      <c r="D297" s="8"/>
      <c r="E297" s="166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ht="15.75" customHeight="1">
      <c r="A298" s="8"/>
      <c r="B298" s="8"/>
      <c r="C298" s="8"/>
      <c r="D298" s="8"/>
      <c r="E298" s="166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ht="15.75" customHeight="1">
      <c r="A299" s="8"/>
      <c r="B299" s="8"/>
      <c r="C299" s="8"/>
      <c r="D299" s="8"/>
      <c r="E299" s="166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ht="15.75" customHeight="1">
      <c r="A300" s="8"/>
      <c r="B300" s="8"/>
      <c r="C300" s="8"/>
      <c r="D300" s="8"/>
      <c r="E300" s="166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ht="15.75" customHeight="1">
      <c r="A301" s="8"/>
      <c r="B301" s="8"/>
      <c r="C301" s="8"/>
      <c r="D301" s="8"/>
      <c r="E301" s="166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ht="15.75" customHeight="1">
      <c r="A302" s="8"/>
      <c r="B302" s="8"/>
      <c r="C302" s="8"/>
      <c r="D302" s="8"/>
      <c r="E302" s="166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ht="15.75" customHeight="1">
      <c r="A303" s="8"/>
      <c r="B303" s="8"/>
      <c r="C303" s="8"/>
      <c r="D303" s="8"/>
      <c r="E303" s="166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ht="15.75" customHeight="1">
      <c r="A304" s="8"/>
      <c r="B304" s="8"/>
      <c r="C304" s="8"/>
      <c r="D304" s="8"/>
      <c r="E304" s="166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ht="15.75" customHeight="1">
      <c r="A305" s="8"/>
      <c r="B305" s="8"/>
      <c r="C305" s="8"/>
      <c r="D305" s="8"/>
      <c r="E305" s="166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ht="15.75" customHeight="1">
      <c r="A306" s="8"/>
      <c r="B306" s="8"/>
      <c r="C306" s="8"/>
      <c r="D306" s="8"/>
      <c r="E306" s="166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ht="15.75" customHeight="1">
      <c r="A307" s="8"/>
      <c r="B307" s="8"/>
      <c r="C307" s="8"/>
      <c r="D307" s="8"/>
      <c r="E307" s="166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ht="15.75" customHeight="1">
      <c r="A308" s="8"/>
      <c r="B308" s="8"/>
      <c r="C308" s="8"/>
      <c r="D308" s="8"/>
      <c r="E308" s="166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ht="15.75" customHeight="1">
      <c r="A309" s="8"/>
      <c r="B309" s="8"/>
      <c r="C309" s="8"/>
      <c r="D309" s="8"/>
      <c r="E309" s="166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ht="15.75" customHeight="1">
      <c r="A310" s="8"/>
      <c r="B310" s="8"/>
      <c r="C310" s="8"/>
      <c r="D310" s="8"/>
      <c r="E310" s="166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ht="15.75" customHeight="1">
      <c r="A311" s="8"/>
      <c r="B311" s="8"/>
      <c r="C311" s="8"/>
      <c r="D311" s="8"/>
      <c r="E311" s="166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ht="15.75" customHeight="1">
      <c r="A312" s="8"/>
      <c r="B312" s="8"/>
      <c r="C312" s="8"/>
      <c r="D312" s="8"/>
      <c r="E312" s="166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ht="15.75" customHeight="1">
      <c r="A313" s="8"/>
      <c r="B313" s="8"/>
      <c r="C313" s="8"/>
      <c r="D313" s="8"/>
      <c r="E313" s="166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ht="15.75" customHeight="1">
      <c r="A314" s="8"/>
      <c r="B314" s="8"/>
      <c r="C314" s="8"/>
      <c r="D314" s="8"/>
      <c r="E314" s="166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ht="15.75" customHeight="1">
      <c r="A315" s="8"/>
      <c r="B315" s="8"/>
      <c r="C315" s="8"/>
      <c r="D315" s="8"/>
      <c r="E315" s="166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ht="15.75" customHeight="1">
      <c r="A316" s="8"/>
      <c r="B316" s="8"/>
      <c r="C316" s="8"/>
      <c r="D316" s="8"/>
      <c r="E316" s="166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ht="15.75" customHeight="1">
      <c r="A317" s="8"/>
      <c r="B317" s="8"/>
      <c r="C317" s="8"/>
      <c r="D317" s="8"/>
      <c r="E317" s="166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ht="15.75" customHeight="1">
      <c r="A318" s="8"/>
      <c r="B318" s="8"/>
      <c r="C318" s="8"/>
      <c r="D318" s="8"/>
      <c r="E318" s="166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ht="15.75" customHeight="1">
      <c r="A319" s="8"/>
      <c r="B319" s="8"/>
      <c r="C319" s="8"/>
      <c r="D319" s="8"/>
      <c r="E319" s="166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ht="15.75" customHeight="1">
      <c r="A320" s="8"/>
      <c r="B320" s="8"/>
      <c r="C320" s="8"/>
      <c r="D320" s="8"/>
      <c r="E320" s="166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ht="15.75" customHeight="1">
      <c r="A321" s="8"/>
      <c r="B321" s="8"/>
      <c r="C321" s="8"/>
      <c r="D321" s="8"/>
      <c r="E321" s="166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ht="15.75" customHeight="1">
      <c r="A322" s="8"/>
      <c r="B322" s="8"/>
      <c r="C322" s="8"/>
      <c r="D322" s="8"/>
      <c r="E322" s="166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ht="15.75" customHeight="1">
      <c r="A323" s="8"/>
      <c r="B323" s="8"/>
      <c r="C323" s="8"/>
      <c r="D323" s="8"/>
      <c r="E323" s="166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ht="15.75" customHeight="1">
      <c r="A324" s="8"/>
      <c r="B324" s="8"/>
      <c r="C324" s="8"/>
      <c r="D324" s="8"/>
      <c r="E324" s="166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ht="15.75" customHeight="1">
      <c r="A325" s="8"/>
      <c r="B325" s="8"/>
      <c r="C325" s="8"/>
      <c r="D325" s="8"/>
      <c r="E325" s="166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ht="15.75" customHeight="1">
      <c r="A326" s="8"/>
      <c r="B326" s="8"/>
      <c r="C326" s="8"/>
      <c r="D326" s="8"/>
      <c r="E326" s="166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ht="15.75" customHeight="1">
      <c r="A327" s="8"/>
      <c r="B327" s="8"/>
      <c r="C327" s="8"/>
      <c r="D327" s="8"/>
      <c r="E327" s="166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ht="15.75" customHeight="1">
      <c r="A328" s="8"/>
      <c r="B328" s="8"/>
      <c r="C328" s="8"/>
      <c r="D328" s="8"/>
      <c r="E328" s="166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ht="15.75" customHeight="1">
      <c r="A329" s="8"/>
      <c r="B329" s="8"/>
      <c r="C329" s="8"/>
      <c r="D329" s="8"/>
      <c r="E329" s="166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ht="15.75" customHeight="1">
      <c r="A330" s="8"/>
      <c r="B330" s="8"/>
      <c r="C330" s="8"/>
      <c r="D330" s="8"/>
      <c r="E330" s="166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ht="15.75" customHeight="1">
      <c r="A331" s="8"/>
      <c r="B331" s="8"/>
      <c r="C331" s="8"/>
      <c r="D331" s="8"/>
      <c r="E331" s="166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ht="15.75" customHeight="1">
      <c r="A332" s="8"/>
      <c r="B332" s="8"/>
      <c r="C332" s="8"/>
      <c r="D332" s="8"/>
      <c r="E332" s="166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ht="15.75" customHeight="1">
      <c r="A333" s="8"/>
      <c r="B333" s="8"/>
      <c r="C333" s="8"/>
      <c r="D333" s="8"/>
      <c r="E333" s="166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ht="15.75" customHeight="1">
      <c r="A334" s="8"/>
      <c r="B334" s="8"/>
      <c r="C334" s="8"/>
      <c r="D334" s="8"/>
      <c r="E334" s="166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ht="15.75" customHeight="1">
      <c r="A335" s="8"/>
      <c r="B335" s="8"/>
      <c r="C335" s="8"/>
      <c r="D335" s="8"/>
      <c r="E335" s="166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ht="15.75" customHeight="1">
      <c r="A336" s="8"/>
      <c r="B336" s="8"/>
      <c r="C336" s="8"/>
      <c r="D336" s="8"/>
      <c r="E336" s="166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ht="15.75" customHeight="1">
      <c r="A337" s="8"/>
      <c r="B337" s="8"/>
      <c r="C337" s="8"/>
      <c r="D337" s="8"/>
      <c r="E337" s="166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ht="15.75" customHeight="1">
      <c r="A338" s="8"/>
      <c r="B338" s="8"/>
      <c r="C338" s="8"/>
      <c r="D338" s="8"/>
      <c r="E338" s="166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ht="15.75" customHeight="1">
      <c r="A339" s="8"/>
      <c r="B339" s="8"/>
      <c r="C339" s="8"/>
      <c r="D339" s="8"/>
      <c r="E339" s="166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ht="15.75" customHeight="1">
      <c r="A340" s="8"/>
      <c r="B340" s="8"/>
      <c r="C340" s="8"/>
      <c r="D340" s="8"/>
      <c r="E340" s="166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ht="15.75" customHeight="1">
      <c r="A341" s="8"/>
      <c r="B341" s="8"/>
      <c r="C341" s="8"/>
      <c r="D341" s="8"/>
      <c r="E341" s="166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ht="15.75" customHeight="1">
      <c r="A342" s="8"/>
      <c r="B342" s="8"/>
      <c r="C342" s="8"/>
      <c r="D342" s="8"/>
      <c r="E342" s="166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ht="15.75" customHeight="1">
      <c r="A343" s="8"/>
      <c r="B343" s="8"/>
      <c r="C343" s="8"/>
      <c r="D343" s="8"/>
      <c r="E343" s="166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ht="15.75" customHeight="1">
      <c r="A344" s="8"/>
      <c r="B344" s="8"/>
      <c r="C344" s="8"/>
      <c r="D344" s="8"/>
      <c r="E344" s="166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ht="15.75" customHeight="1">
      <c r="A345" s="8"/>
      <c r="B345" s="8"/>
      <c r="C345" s="8"/>
      <c r="D345" s="8"/>
      <c r="E345" s="166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ht="15.75" customHeight="1">
      <c r="A346" s="8"/>
      <c r="B346" s="8"/>
      <c r="C346" s="8"/>
      <c r="D346" s="8"/>
      <c r="E346" s="166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ht="15.75" customHeight="1">
      <c r="A347" s="8"/>
      <c r="B347" s="8"/>
      <c r="C347" s="8"/>
      <c r="D347" s="8"/>
      <c r="E347" s="166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ht="15.75" customHeight="1">
      <c r="A348" s="8"/>
      <c r="B348" s="8"/>
      <c r="C348" s="8"/>
      <c r="D348" s="8"/>
      <c r="E348" s="166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ht="15.75" customHeight="1">
      <c r="A349" s="8"/>
      <c r="B349" s="8"/>
      <c r="C349" s="8"/>
      <c r="D349" s="8"/>
      <c r="E349" s="166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ht="15.75" customHeight="1">
      <c r="A350" s="8"/>
      <c r="B350" s="8"/>
      <c r="C350" s="8"/>
      <c r="D350" s="8"/>
      <c r="E350" s="166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ht="15.75" customHeight="1">
      <c r="A351" s="8"/>
      <c r="B351" s="8"/>
      <c r="C351" s="8"/>
      <c r="D351" s="8"/>
      <c r="E351" s="166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ht="15.75" customHeight="1">
      <c r="A352" s="8"/>
      <c r="B352" s="8"/>
      <c r="C352" s="8"/>
      <c r="D352" s="8"/>
      <c r="E352" s="166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ht="15.75" customHeight="1">
      <c r="A353" s="8"/>
      <c r="B353" s="8"/>
      <c r="C353" s="8"/>
      <c r="D353" s="8"/>
      <c r="E353" s="166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ht="15.75" customHeight="1">
      <c r="A354" s="8"/>
      <c r="B354" s="8"/>
      <c r="C354" s="8"/>
      <c r="D354" s="8"/>
      <c r="E354" s="166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ht="15.75" customHeight="1">
      <c r="A355" s="8"/>
      <c r="B355" s="8"/>
      <c r="C355" s="8"/>
      <c r="D355" s="8"/>
      <c r="E355" s="166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ht="15.75" customHeight="1">
      <c r="A356" s="8"/>
      <c r="B356" s="8"/>
      <c r="C356" s="8"/>
      <c r="D356" s="8"/>
      <c r="E356" s="166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ht="15.75" customHeight="1">
      <c r="A357" s="8"/>
      <c r="B357" s="8"/>
      <c r="C357" s="8"/>
      <c r="D357" s="8"/>
      <c r="E357" s="166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ht="15.75" customHeight="1">
      <c r="A358" s="8"/>
      <c r="B358" s="8"/>
      <c r="C358" s="8"/>
      <c r="D358" s="8"/>
      <c r="E358" s="166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ht="15.75" customHeight="1">
      <c r="A359" s="8"/>
      <c r="B359" s="8"/>
      <c r="C359" s="8"/>
      <c r="D359" s="8"/>
      <c r="E359" s="166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ht="15.75" customHeight="1">
      <c r="A360" s="8"/>
      <c r="B360" s="8"/>
      <c r="C360" s="8"/>
      <c r="D360" s="8"/>
      <c r="E360" s="166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ht="15.75" customHeight="1">
      <c r="A361" s="8"/>
      <c r="B361" s="8"/>
      <c r="C361" s="8"/>
      <c r="D361" s="8"/>
      <c r="E361" s="166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ht="15.75" customHeight="1">
      <c r="A362" s="8"/>
      <c r="B362" s="8"/>
      <c r="C362" s="8"/>
      <c r="D362" s="8"/>
      <c r="E362" s="166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ht="15.75" customHeight="1">
      <c r="A363" s="8"/>
      <c r="B363" s="8"/>
      <c r="C363" s="8"/>
      <c r="D363" s="8"/>
      <c r="E363" s="166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ht="15.75" customHeight="1">
      <c r="A364" s="8"/>
      <c r="B364" s="8"/>
      <c r="C364" s="8"/>
      <c r="D364" s="8"/>
      <c r="E364" s="166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ht="15.75" customHeight="1">
      <c r="A365" s="8"/>
      <c r="B365" s="8"/>
      <c r="C365" s="8"/>
      <c r="D365" s="8"/>
      <c r="E365" s="166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ht="15.75" customHeight="1">
      <c r="A366" s="8"/>
      <c r="B366" s="8"/>
      <c r="C366" s="8"/>
      <c r="D366" s="8"/>
      <c r="E366" s="166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ht="15.75" customHeight="1">
      <c r="A367" s="8"/>
      <c r="B367" s="8"/>
      <c r="C367" s="8"/>
      <c r="D367" s="8"/>
      <c r="E367" s="166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ht="15.75" customHeight="1">
      <c r="A368" s="8"/>
      <c r="B368" s="8"/>
      <c r="C368" s="8"/>
      <c r="D368" s="8"/>
      <c r="E368" s="166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ht="15.75" customHeight="1">
      <c r="A369" s="8"/>
      <c r="B369" s="8"/>
      <c r="C369" s="8"/>
      <c r="D369" s="8"/>
      <c r="E369" s="166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ht="15.75" customHeight="1">
      <c r="A370" s="8"/>
      <c r="B370" s="8"/>
      <c r="C370" s="8"/>
      <c r="D370" s="8"/>
      <c r="E370" s="166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ht="15.75" customHeight="1">
      <c r="A371" s="8"/>
      <c r="B371" s="8"/>
      <c r="C371" s="8"/>
      <c r="D371" s="8"/>
      <c r="E371" s="166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ht="15.75" customHeight="1">
      <c r="A372" s="8"/>
      <c r="B372" s="8"/>
      <c r="C372" s="8"/>
      <c r="D372" s="8"/>
      <c r="E372" s="166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ht="15.75" customHeight="1">
      <c r="A373" s="8"/>
      <c r="B373" s="8"/>
      <c r="C373" s="8"/>
      <c r="D373" s="8"/>
      <c r="E373" s="166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ht="15.75" customHeight="1">
      <c r="A374" s="8"/>
      <c r="B374" s="8"/>
      <c r="C374" s="8"/>
      <c r="D374" s="8"/>
      <c r="E374" s="166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ht="15.75" customHeight="1">
      <c r="A375" s="8"/>
      <c r="B375" s="8"/>
      <c r="C375" s="8"/>
      <c r="D375" s="8"/>
      <c r="E375" s="166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ht="15.75" customHeight="1">
      <c r="A376" s="8"/>
      <c r="B376" s="8"/>
      <c r="C376" s="8"/>
      <c r="D376" s="8"/>
      <c r="E376" s="166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ht="15.75" customHeight="1">
      <c r="A377" s="8"/>
      <c r="B377" s="8"/>
      <c r="C377" s="8"/>
      <c r="D377" s="8"/>
      <c r="E377" s="166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ht="15.75" customHeight="1">
      <c r="A378" s="8"/>
      <c r="B378" s="8"/>
      <c r="C378" s="8"/>
      <c r="D378" s="8"/>
      <c r="E378" s="166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ht="15.75" customHeight="1">
      <c r="A379" s="8"/>
      <c r="B379" s="8"/>
      <c r="C379" s="8"/>
      <c r="D379" s="8"/>
      <c r="E379" s="166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ht="15.75" customHeight="1">
      <c r="A380" s="8"/>
      <c r="B380" s="8"/>
      <c r="C380" s="8"/>
      <c r="D380" s="8"/>
      <c r="E380" s="166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ht="15.75" customHeight="1">
      <c r="A381" s="8"/>
      <c r="B381" s="8"/>
      <c r="C381" s="8"/>
      <c r="D381" s="8"/>
      <c r="E381" s="166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ht="15.75" customHeight="1">
      <c r="A382" s="8"/>
      <c r="B382" s="8"/>
      <c r="C382" s="8"/>
      <c r="D382" s="8"/>
      <c r="E382" s="166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ht="15.75" customHeight="1">
      <c r="A383" s="8"/>
      <c r="B383" s="8"/>
      <c r="C383" s="8"/>
      <c r="D383" s="8"/>
      <c r="E383" s="166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ht="15.75" customHeight="1">
      <c r="A384" s="8"/>
      <c r="B384" s="8"/>
      <c r="C384" s="8"/>
      <c r="D384" s="8"/>
      <c r="E384" s="166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ht="15.75" customHeight="1">
      <c r="A385" s="8"/>
      <c r="B385" s="8"/>
      <c r="C385" s="8"/>
      <c r="D385" s="8"/>
      <c r="E385" s="166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ht="15.75" customHeight="1">
      <c r="A386" s="8"/>
      <c r="B386" s="8"/>
      <c r="C386" s="8"/>
      <c r="D386" s="8"/>
      <c r="E386" s="166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ht="15.75" customHeight="1">
      <c r="A387" s="8"/>
      <c r="B387" s="8"/>
      <c r="C387" s="8"/>
      <c r="D387" s="8"/>
      <c r="E387" s="166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ht="15.75" customHeight="1">
      <c r="A388" s="8"/>
      <c r="B388" s="8"/>
      <c r="C388" s="8"/>
      <c r="D388" s="8"/>
      <c r="E388" s="166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ht="15.75" customHeight="1">
      <c r="A389" s="8"/>
      <c r="B389" s="8"/>
      <c r="C389" s="8"/>
      <c r="D389" s="8"/>
      <c r="E389" s="166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ht="15.75" customHeight="1">
      <c r="A390" s="8"/>
      <c r="B390" s="8"/>
      <c r="C390" s="8"/>
      <c r="D390" s="8"/>
      <c r="E390" s="166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ht="15.75" customHeight="1">
      <c r="A391" s="8"/>
      <c r="B391" s="8"/>
      <c r="C391" s="8"/>
      <c r="D391" s="8"/>
      <c r="E391" s="166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ht="15.75" customHeight="1">
      <c r="A392" s="8"/>
      <c r="B392" s="8"/>
      <c r="C392" s="8"/>
      <c r="D392" s="8"/>
      <c r="E392" s="166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ht="15.75" customHeight="1">
      <c r="A393" s="8"/>
      <c r="B393" s="8"/>
      <c r="C393" s="8"/>
      <c r="D393" s="8"/>
      <c r="E393" s="166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ht="15.75" customHeight="1">
      <c r="A394" s="8"/>
      <c r="B394" s="8"/>
      <c r="C394" s="8"/>
      <c r="D394" s="8"/>
      <c r="E394" s="166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ht="15.75" customHeight="1">
      <c r="A395" s="8"/>
      <c r="B395" s="8"/>
      <c r="C395" s="8"/>
      <c r="D395" s="8"/>
      <c r="E395" s="166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ht="15.75" customHeight="1">
      <c r="A396" s="8"/>
      <c r="B396" s="8"/>
      <c r="C396" s="8"/>
      <c r="D396" s="8"/>
      <c r="E396" s="166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ht="15.75" customHeight="1">
      <c r="A397" s="8"/>
      <c r="B397" s="8"/>
      <c r="C397" s="8"/>
      <c r="D397" s="8"/>
      <c r="E397" s="166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ht="15.75" customHeight="1">
      <c r="A398" s="8"/>
      <c r="B398" s="8"/>
      <c r="C398" s="8"/>
      <c r="D398" s="8"/>
      <c r="E398" s="166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ht="15.75" customHeight="1">
      <c r="A399" s="8"/>
      <c r="B399" s="8"/>
      <c r="C399" s="8"/>
      <c r="D399" s="8"/>
      <c r="E399" s="166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ht="15.75" customHeight="1">
      <c r="A400" s="8"/>
      <c r="B400" s="8"/>
      <c r="C400" s="8"/>
      <c r="D400" s="8"/>
      <c r="E400" s="166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ht="15.75" customHeight="1">
      <c r="A401" s="8"/>
      <c r="B401" s="8"/>
      <c r="C401" s="8"/>
      <c r="D401" s="8"/>
      <c r="E401" s="166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ht="15.75" customHeight="1">
      <c r="A402" s="8"/>
      <c r="B402" s="8"/>
      <c r="C402" s="8"/>
      <c r="D402" s="8"/>
      <c r="E402" s="166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ht="15.75" customHeight="1">
      <c r="A403" s="8"/>
      <c r="B403" s="8"/>
      <c r="C403" s="8"/>
      <c r="D403" s="8"/>
      <c r="E403" s="166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ht="15.75" customHeight="1">
      <c r="A404" s="8"/>
      <c r="B404" s="8"/>
      <c r="C404" s="8"/>
      <c r="D404" s="8"/>
      <c r="E404" s="166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ht="15.75" customHeight="1">
      <c r="A405" s="8"/>
      <c r="B405" s="8"/>
      <c r="C405" s="8"/>
      <c r="D405" s="8"/>
      <c r="E405" s="166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ht="15.75" customHeight="1">
      <c r="A406" s="8"/>
      <c r="B406" s="8"/>
      <c r="C406" s="8"/>
      <c r="D406" s="8"/>
      <c r="E406" s="166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ht="15.75" customHeight="1">
      <c r="A407" s="8"/>
      <c r="B407" s="8"/>
      <c r="C407" s="8"/>
      <c r="D407" s="8"/>
      <c r="E407" s="166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ht="15.75" customHeight="1">
      <c r="A408" s="8"/>
      <c r="B408" s="8"/>
      <c r="C408" s="8"/>
      <c r="D408" s="8"/>
      <c r="E408" s="166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ht="15.75" customHeight="1">
      <c r="A409" s="8"/>
      <c r="B409" s="8"/>
      <c r="C409" s="8"/>
      <c r="D409" s="8"/>
      <c r="E409" s="166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ht="15.75" customHeight="1">
      <c r="A410" s="8"/>
      <c r="B410" s="8"/>
      <c r="C410" s="8"/>
      <c r="D410" s="8"/>
      <c r="E410" s="166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ht="15.75" customHeight="1">
      <c r="A411" s="8"/>
      <c r="B411" s="8"/>
      <c r="C411" s="8"/>
      <c r="D411" s="8"/>
      <c r="E411" s="166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ht="15.75" customHeight="1">
      <c r="A412" s="8"/>
      <c r="B412" s="8"/>
      <c r="C412" s="8"/>
      <c r="D412" s="8"/>
      <c r="E412" s="166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ht="15.75" customHeight="1">
      <c r="A413" s="8"/>
      <c r="B413" s="8"/>
      <c r="C413" s="8"/>
      <c r="D413" s="8"/>
      <c r="E413" s="166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ht="15.75" customHeight="1">
      <c r="A414" s="8"/>
      <c r="B414" s="8"/>
      <c r="C414" s="8"/>
      <c r="D414" s="8"/>
      <c r="E414" s="166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ht="15.75" customHeight="1">
      <c r="A415" s="8"/>
      <c r="B415" s="8"/>
      <c r="C415" s="8"/>
      <c r="D415" s="8"/>
      <c r="E415" s="166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ht="15.75" customHeight="1">
      <c r="A416" s="8"/>
      <c r="B416" s="8"/>
      <c r="C416" s="8"/>
      <c r="D416" s="8"/>
      <c r="E416" s="166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ht="15.75" customHeight="1">
      <c r="A417" s="8"/>
      <c r="B417" s="8"/>
      <c r="C417" s="8"/>
      <c r="D417" s="8"/>
      <c r="E417" s="166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ht="15.75" customHeight="1">
      <c r="A418" s="8"/>
      <c r="B418" s="8"/>
      <c r="C418" s="8"/>
      <c r="D418" s="8"/>
      <c r="E418" s="166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ht="15.75" customHeight="1">
      <c r="A419" s="8"/>
      <c r="B419" s="8"/>
      <c r="C419" s="8"/>
      <c r="D419" s="8"/>
      <c r="E419" s="166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ht="15.75" customHeight="1">
      <c r="A420" s="8"/>
      <c r="B420" s="8"/>
      <c r="C420" s="8"/>
      <c r="D420" s="8"/>
      <c r="E420" s="166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ht="15.75" customHeight="1">
      <c r="A421" s="8"/>
      <c r="B421" s="8"/>
      <c r="C421" s="8"/>
      <c r="D421" s="8"/>
      <c r="E421" s="166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ht="15.75" customHeight="1">
      <c r="A422" s="8"/>
      <c r="B422" s="8"/>
      <c r="C422" s="8"/>
      <c r="D422" s="8"/>
      <c r="E422" s="166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ht="15.75" customHeight="1">
      <c r="A423" s="8"/>
      <c r="B423" s="8"/>
      <c r="C423" s="8"/>
      <c r="D423" s="8"/>
      <c r="E423" s="166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ht="15.75" customHeight="1">
      <c r="A424" s="8"/>
      <c r="B424" s="8"/>
      <c r="C424" s="8"/>
      <c r="D424" s="8"/>
      <c r="E424" s="166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ht="15.75" customHeight="1">
      <c r="A425" s="8"/>
      <c r="B425" s="8"/>
      <c r="C425" s="8"/>
      <c r="D425" s="8"/>
      <c r="E425" s="166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ht="15.75" customHeight="1">
      <c r="A426" s="8"/>
      <c r="B426" s="8"/>
      <c r="C426" s="8"/>
      <c r="D426" s="8"/>
      <c r="E426" s="166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ht="15.75" customHeight="1">
      <c r="A427" s="8"/>
      <c r="B427" s="8"/>
      <c r="C427" s="8"/>
      <c r="D427" s="8"/>
      <c r="E427" s="166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ht="15.75" customHeight="1">
      <c r="A428" s="8"/>
      <c r="B428" s="8"/>
      <c r="C428" s="8"/>
      <c r="D428" s="8"/>
      <c r="E428" s="166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ht="15.75" customHeight="1">
      <c r="A429" s="8"/>
      <c r="B429" s="8"/>
      <c r="C429" s="8"/>
      <c r="D429" s="8"/>
      <c r="E429" s="166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ht="15.75" customHeight="1">
      <c r="A430" s="8"/>
      <c r="B430" s="8"/>
      <c r="C430" s="8"/>
      <c r="D430" s="8"/>
      <c r="E430" s="166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ht="15.75" customHeight="1">
      <c r="A431" s="8"/>
      <c r="B431" s="8"/>
      <c r="C431" s="8"/>
      <c r="D431" s="8"/>
      <c r="E431" s="166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ht="15.75" customHeight="1">
      <c r="A432" s="8"/>
      <c r="B432" s="8"/>
      <c r="C432" s="8"/>
      <c r="D432" s="8"/>
      <c r="E432" s="166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ht="15.75" customHeight="1">
      <c r="A433" s="8"/>
      <c r="B433" s="8"/>
      <c r="C433" s="8"/>
      <c r="D433" s="8"/>
      <c r="E433" s="166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ht="15.75" customHeight="1">
      <c r="A434" s="8"/>
      <c r="B434" s="8"/>
      <c r="C434" s="8"/>
      <c r="D434" s="8"/>
      <c r="E434" s="166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ht="15.75" customHeight="1">
      <c r="A435" s="8"/>
      <c r="B435" s="8"/>
      <c r="C435" s="8"/>
      <c r="D435" s="8"/>
      <c r="E435" s="166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ht="15.75" customHeight="1">
      <c r="A436" s="8"/>
      <c r="B436" s="8"/>
      <c r="C436" s="8"/>
      <c r="D436" s="8"/>
      <c r="E436" s="166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ht="15.75" customHeight="1">
      <c r="A437" s="8"/>
      <c r="B437" s="8"/>
      <c r="C437" s="8"/>
      <c r="D437" s="8"/>
      <c r="E437" s="166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ht="15.75" customHeight="1">
      <c r="A438" s="8"/>
      <c r="B438" s="8"/>
      <c r="C438" s="8"/>
      <c r="D438" s="8"/>
      <c r="E438" s="166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ht="15.75" customHeight="1">
      <c r="A439" s="8"/>
      <c r="B439" s="8"/>
      <c r="C439" s="8"/>
      <c r="D439" s="8"/>
      <c r="E439" s="166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ht="15.75" customHeight="1">
      <c r="A440" s="8"/>
      <c r="B440" s="8"/>
      <c r="C440" s="8"/>
      <c r="D440" s="8"/>
      <c r="E440" s="166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ht="15.75" customHeight="1">
      <c r="A441" s="8"/>
      <c r="B441" s="8"/>
      <c r="C441" s="8"/>
      <c r="D441" s="8"/>
      <c r="E441" s="166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ht="15.75" customHeight="1">
      <c r="A442" s="8"/>
      <c r="B442" s="8"/>
      <c r="C442" s="8"/>
      <c r="D442" s="8"/>
      <c r="E442" s="166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ht="15.75" customHeight="1">
      <c r="A443" s="8"/>
      <c r="B443" s="8"/>
      <c r="C443" s="8"/>
      <c r="D443" s="8"/>
      <c r="E443" s="166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ht="15.75" customHeight="1">
      <c r="A444" s="8"/>
      <c r="B444" s="8"/>
      <c r="C444" s="8"/>
      <c r="D444" s="8"/>
      <c r="E444" s="166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ht="15.75" customHeight="1">
      <c r="A445" s="8"/>
      <c r="B445" s="8"/>
      <c r="C445" s="8"/>
      <c r="D445" s="8"/>
      <c r="E445" s="166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ht="15.75" customHeight="1">
      <c r="A446" s="8"/>
      <c r="B446" s="8"/>
      <c r="C446" s="8"/>
      <c r="D446" s="8"/>
      <c r="E446" s="166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ht="15.75" customHeight="1">
      <c r="A447" s="8"/>
      <c r="B447" s="8"/>
      <c r="C447" s="8"/>
      <c r="D447" s="8"/>
      <c r="E447" s="166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ht="15.75" customHeight="1">
      <c r="A448" s="8"/>
      <c r="B448" s="8"/>
      <c r="C448" s="8"/>
      <c r="D448" s="8"/>
      <c r="E448" s="166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ht="15.75" customHeight="1">
      <c r="A449" s="8"/>
      <c r="B449" s="8"/>
      <c r="C449" s="8"/>
      <c r="D449" s="8"/>
      <c r="E449" s="166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ht="15.75" customHeight="1">
      <c r="A450" s="8"/>
      <c r="B450" s="8"/>
      <c r="C450" s="8"/>
      <c r="D450" s="8"/>
      <c r="E450" s="166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ht="15.75" customHeight="1">
      <c r="A451" s="8"/>
      <c r="B451" s="8"/>
      <c r="C451" s="8"/>
      <c r="D451" s="8"/>
      <c r="E451" s="166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ht="15.75" customHeight="1">
      <c r="A452" s="8"/>
      <c r="B452" s="8"/>
      <c r="C452" s="8"/>
      <c r="D452" s="8"/>
      <c r="E452" s="166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ht="15.75" customHeight="1">
      <c r="A453" s="8"/>
      <c r="B453" s="8"/>
      <c r="C453" s="8"/>
      <c r="D453" s="8"/>
      <c r="E453" s="166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ht="15.75" customHeight="1">
      <c r="A454" s="8"/>
      <c r="B454" s="8"/>
      <c r="C454" s="8"/>
      <c r="D454" s="8"/>
      <c r="E454" s="166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ht="15.75" customHeight="1">
      <c r="A455" s="8"/>
      <c r="B455" s="8"/>
      <c r="C455" s="8"/>
      <c r="D455" s="8"/>
      <c r="E455" s="166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ht="15.75" customHeight="1">
      <c r="A456" s="8"/>
      <c r="B456" s="8"/>
      <c r="C456" s="8"/>
      <c r="D456" s="8"/>
      <c r="E456" s="166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ht="15.75" customHeight="1">
      <c r="A457" s="8"/>
      <c r="B457" s="8"/>
      <c r="C457" s="8"/>
      <c r="D457" s="8"/>
      <c r="E457" s="166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ht="15.75" customHeight="1">
      <c r="A458" s="8"/>
      <c r="B458" s="8"/>
      <c r="C458" s="8"/>
      <c r="D458" s="8"/>
      <c r="E458" s="166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ht="15.75" customHeight="1">
      <c r="A459" s="8"/>
      <c r="B459" s="8"/>
      <c r="C459" s="8"/>
      <c r="D459" s="8"/>
      <c r="E459" s="166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ht="15.75" customHeight="1">
      <c r="A460" s="8"/>
      <c r="B460" s="8"/>
      <c r="C460" s="8"/>
      <c r="D460" s="8"/>
      <c r="E460" s="166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ht="15.75" customHeight="1">
      <c r="A461" s="8"/>
      <c r="B461" s="8"/>
      <c r="C461" s="8"/>
      <c r="D461" s="8"/>
      <c r="E461" s="166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ht="15.75" customHeight="1">
      <c r="A462" s="8"/>
      <c r="B462" s="8"/>
      <c r="C462" s="8"/>
      <c r="D462" s="8"/>
      <c r="E462" s="166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ht="15.75" customHeight="1">
      <c r="A463" s="8"/>
      <c r="B463" s="8"/>
      <c r="C463" s="8"/>
      <c r="D463" s="8"/>
      <c r="E463" s="166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ht="15.75" customHeight="1">
      <c r="A464" s="8"/>
      <c r="B464" s="8"/>
      <c r="C464" s="8"/>
      <c r="D464" s="8"/>
      <c r="E464" s="166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ht="15.75" customHeight="1">
      <c r="A465" s="8"/>
      <c r="B465" s="8"/>
      <c r="C465" s="8"/>
      <c r="D465" s="8"/>
      <c r="E465" s="166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ht="15.75" customHeight="1">
      <c r="A466" s="8"/>
      <c r="B466" s="8"/>
      <c r="C466" s="8"/>
      <c r="D466" s="8"/>
      <c r="E466" s="166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ht="15.75" customHeight="1">
      <c r="A467" s="8"/>
      <c r="B467" s="8"/>
      <c r="C467" s="8"/>
      <c r="D467" s="8"/>
      <c r="E467" s="166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ht="15.75" customHeight="1">
      <c r="A468" s="8"/>
      <c r="B468" s="8"/>
      <c r="C468" s="8"/>
      <c r="D468" s="8"/>
      <c r="E468" s="166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ht="15.75" customHeight="1">
      <c r="A469" s="8"/>
      <c r="B469" s="8"/>
      <c r="C469" s="8"/>
      <c r="D469" s="8"/>
      <c r="E469" s="166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ht="15.75" customHeight="1">
      <c r="A470" s="8"/>
      <c r="B470" s="8"/>
      <c r="C470" s="8"/>
      <c r="D470" s="8"/>
      <c r="E470" s="166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ht="15.75" customHeight="1">
      <c r="A471" s="8"/>
      <c r="B471" s="8"/>
      <c r="C471" s="8"/>
      <c r="D471" s="8"/>
      <c r="E471" s="166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ht="15.75" customHeight="1">
      <c r="A472" s="8"/>
      <c r="B472" s="8"/>
      <c r="C472" s="8"/>
      <c r="D472" s="8"/>
      <c r="E472" s="166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ht="15.75" customHeight="1">
      <c r="A473" s="8"/>
      <c r="B473" s="8"/>
      <c r="C473" s="8"/>
      <c r="D473" s="8"/>
      <c r="E473" s="166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ht="15.75" customHeight="1">
      <c r="A474" s="8"/>
      <c r="B474" s="8"/>
      <c r="C474" s="8"/>
      <c r="D474" s="8"/>
      <c r="E474" s="166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ht="15.75" customHeight="1">
      <c r="A475" s="8"/>
      <c r="B475" s="8"/>
      <c r="C475" s="8"/>
      <c r="D475" s="8"/>
      <c r="E475" s="166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ht="15.75" customHeight="1">
      <c r="A476" s="8"/>
      <c r="B476" s="8"/>
      <c r="C476" s="8"/>
      <c r="D476" s="8"/>
      <c r="E476" s="166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ht="15.75" customHeight="1">
      <c r="A477" s="8"/>
      <c r="B477" s="8"/>
      <c r="C477" s="8"/>
      <c r="D477" s="8"/>
      <c r="E477" s="166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ht="15.75" customHeight="1">
      <c r="A478" s="8"/>
      <c r="B478" s="8"/>
      <c r="C478" s="8"/>
      <c r="D478" s="8"/>
      <c r="E478" s="166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ht="15.75" customHeight="1">
      <c r="A479" s="8"/>
      <c r="B479" s="8"/>
      <c r="C479" s="8"/>
      <c r="D479" s="8"/>
      <c r="E479" s="166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ht="15.75" customHeight="1">
      <c r="A480" s="8"/>
      <c r="B480" s="8"/>
      <c r="C480" s="8"/>
      <c r="D480" s="8"/>
      <c r="E480" s="166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ht="15.75" customHeight="1">
      <c r="A481" s="8"/>
      <c r="B481" s="8"/>
      <c r="C481" s="8"/>
      <c r="D481" s="8"/>
      <c r="E481" s="166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ht="15.75" customHeight="1">
      <c r="A482" s="8"/>
      <c r="B482" s="8"/>
      <c r="C482" s="8"/>
      <c r="D482" s="8"/>
      <c r="E482" s="166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ht="15.75" customHeight="1">
      <c r="A483" s="8"/>
      <c r="B483" s="8"/>
      <c r="C483" s="8"/>
      <c r="D483" s="8"/>
      <c r="E483" s="166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ht="15.75" customHeight="1">
      <c r="A484" s="8"/>
      <c r="B484" s="8"/>
      <c r="C484" s="8"/>
      <c r="D484" s="8"/>
      <c r="E484" s="166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ht="15.75" customHeight="1">
      <c r="A485" s="8"/>
      <c r="B485" s="8"/>
      <c r="C485" s="8"/>
      <c r="D485" s="8"/>
      <c r="E485" s="166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ht="15.75" customHeight="1">
      <c r="A486" s="8"/>
      <c r="B486" s="8"/>
      <c r="C486" s="8"/>
      <c r="D486" s="8"/>
      <c r="E486" s="166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ht="15.75" customHeight="1">
      <c r="A487" s="8"/>
      <c r="B487" s="8"/>
      <c r="C487" s="8"/>
      <c r="D487" s="8"/>
      <c r="E487" s="166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ht="15.75" customHeight="1">
      <c r="A488" s="8"/>
      <c r="B488" s="8"/>
      <c r="C488" s="8"/>
      <c r="D488" s="8"/>
      <c r="E488" s="166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ht="15.75" customHeight="1">
      <c r="A489" s="8"/>
      <c r="B489" s="8"/>
      <c r="C489" s="8"/>
      <c r="D489" s="8"/>
      <c r="E489" s="166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ht="15.75" customHeight="1">
      <c r="A490" s="8"/>
      <c r="B490" s="8"/>
      <c r="C490" s="8"/>
      <c r="D490" s="8"/>
      <c r="E490" s="166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ht="15.75" customHeight="1">
      <c r="A491" s="8"/>
      <c r="B491" s="8"/>
      <c r="C491" s="8"/>
      <c r="D491" s="8"/>
      <c r="E491" s="166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ht="15.75" customHeight="1">
      <c r="A492" s="8"/>
      <c r="B492" s="8"/>
      <c r="C492" s="8"/>
      <c r="D492" s="8"/>
      <c r="E492" s="166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ht="15.75" customHeight="1">
      <c r="A493" s="8"/>
      <c r="B493" s="8"/>
      <c r="C493" s="8"/>
      <c r="D493" s="8"/>
      <c r="E493" s="166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ht="15.75" customHeight="1">
      <c r="A494" s="8"/>
      <c r="B494" s="8"/>
      <c r="C494" s="8"/>
      <c r="D494" s="8"/>
      <c r="E494" s="166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ht="15.75" customHeight="1">
      <c r="A495" s="8"/>
      <c r="B495" s="8"/>
      <c r="C495" s="8"/>
      <c r="D495" s="8"/>
      <c r="E495" s="166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ht="15.75" customHeight="1">
      <c r="A496" s="8"/>
      <c r="B496" s="8"/>
      <c r="C496" s="8"/>
      <c r="D496" s="8"/>
      <c r="E496" s="166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ht="15.75" customHeight="1">
      <c r="A497" s="8"/>
      <c r="B497" s="8"/>
      <c r="C497" s="8"/>
      <c r="D497" s="8"/>
      <c r="E497" s="166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ht="15.75" customHeight="1">
      <c r="A498" s="8"/>
      <c r="B498" s="8"/>
      <c r="C498" s="8"/>
      <c r="D498" s="8"/>
      <c r="E498" s="166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ht="15.75" customHeight="1">
      <c r="A499" s="8"/>
      <c r="B499" s="8"/>
      <c r="C499" s="8"/>
      <c r="D499" s="8"/>
      <c r="E499" s="166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ht="15.75" customHeight="1">
      <c r="A500" s="8"/>
      <c r="B500" s="8"/>
      <c r="C500" s="8"/>
      <c r="D500" s="8"/>
      <c r="E500" s="166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ht="15.75" customHeight="1">
      <c r="A501" s="8"/>
      <c r="B501" s="8"/>
      <c r="C501" s="8"/>
      <c r="D501" s="8"/>
      <c r="E501" s="166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ht="15.75" customHeight="1">
      <c r="A502" s="8"/>
      <c r="B502" s="8"/>
      <c r="C502" s="8"/>
      <c r="D502" s="8"/>
      <c r="E502" s="166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ht="15.75" customHeight="1">
      <c r="A503" s="8"/>
      <c r="B503" s="8"/>
      <c r="C503" s="8"/>
      <c r="D503" s="8"/>
      <c r="E503" s="166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ht="15.75" customHeight="1">
      <c r="A504" s="8"/>
      <c r="B504" s="8"/>
      <c r="C504" s="8"/>
      <c r="D504" s="8"/>
      <c r="E504" s="166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ht="15.75" customHeight="1">
      <c r="A505" s="8"/>
      <c r="B505" s="8"/>
      <c r="C505" s="8"/>
      <c r="D505" s="8"/>
      <c r="E505" s="166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ht="15.75" customHeight="1">
      <c r="A506" s="8"/>
      <c r="B506" s="8"/>
      <c r="C506" s="8"/>
      <c r="D506" s="8"/>
      <c r="E506" s="166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ht="15.75" customHeight="1">
      <c r="A507" s="8"/>
      <c r="B507" s="8"/>
      <c r="C507" s="8"/>
      <c r="D507" s="8"/>
      <c r="E507" s="166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ht="15.75" customHeight="1">
      <c r="A508" s="8"/>
      <c r="B508" s="8"/>
      <c r="C508" s="8"/>
      <c r="D508" s="8"/>
      <c r="E508" s="166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ht="15.75" customHeight="1">
      <c r="A509" s="8"/>
      <c r="B509" s="8"/>
      <c r="C509" s="8"/>
      <c r="D509" s="8"/>
      <c r="E509" s="166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ht="15.75" customHeight="1">
      <c r="A510" s="8"/>
      <c r="B510" s="8"/>
      <c r="C510" s="8"/>
      <c r="D510" s="8"/>
      <c r="E510" s="166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ht="15.75" customHeight="1">
      <c r="A511" s="8"/>
      <c r="B511" s="8"/>
      <c r="C511" s="8"/>
      <c r="D511" s="8"/>
      <c r="E511" s="166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ht="15.75" customHeight="1">
      <c r="A512" s="8"/>
      <c r="B512" s="8"/>
      <c r="C512" s="8"/>
      <c r="D512" s="8"/>
      <c r="E512" s="166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ht="15.75" customHeight="1">
      <c r="A513" s="8"/>
      <c r="B513" s="8"/>
      <c r="C513" s="8"/>
      <c r="D513" s="8"/>
      <c r="E513" s="166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ht="15.75" customHeight="1">
      <c r="A514" s="8"/>
      <c r="B514" s="8"/>
      <c r="C514" s="8"/>
      <c r="D514" s="8"/>
      <c r="E514" s="166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ht="15.75" customHeight="1">
      <c r="A515" s="8"/>
      <c r="B515" s="8"/>
      <c r="C515" s="8"/>
      <c r="D515" s="8"/>
      <c r="E515" s="166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ht="15.75" customHeight="1">
      <c r="A516" s="8"/>
      <c r="B516" s="8"/>
      <c r="C516" s="8"/>
      <c r="D516" s="8"/>
      <c r="E516" s="166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ht="15.75" customHeight="1">
      <c r="A517" s="8"/>
      <c r="B517" s="8"/>
      <c r="C517" s="8"/>
      <c r="D517" s="8"/>
      <c r="E517" s="166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ht="15.75" customHeight="1">
      <c r="A518" s="8"/>
      <c r="B518" s="8"/>
      <c r="C518" s="8"/>
      <c r="D518" s="8"/>
      <c r="E518" s="166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ht="15.75" customHeight="1">
      <c r="A519" s="8"/>
      <c r="B519" s="8"/>
      <c r="C519" s="8"/>
      <c r="D519" s="8"/>
      <c r="E519" s="166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ht="15.75" customHeight="1">
      <c r="A520" s="8"/>
      <c r="B520" s="8"/>
      <c r="C520" s="8"/>
      <c r="D520" s="8"/>
      <c r="E520" s="166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ht="15.75" customHeight="1">
      <c r="A521" s="8"/>
      <c r="B521" s="8"/>
      <c r="C521" s="8"/>
      <c r="D521" s="8"/>
      <c r="E521" s="166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ht="15.75" customHeight="1">
      <c r="A522" s="8"/>
      <c r="B522" s="8"/>
      <c r="C522" s="8"/>
      <c r="D522" s="8"/>
      <c r="E522" s="166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ht="15.75" customHeight="1">
      <c r="A523" s="8"/>
      <c r="B523" s="8"/>
      <c r="C523" s="8"/>
      <c r="D523" s="8"/>
      <c r="E523" s="166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ht="15.75" customHeight="1">
      <c r="A524" s="8"/>
      <c r="B524" s="8"/>
      <c r="C524" s="8"/>
      <c r="D524" s="8"/>
      <c r="E524" s="166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ht="15.75" customHeight="1">
      <c r="A525" s="8"/>
      <c r="B525" s="8"/>
      <c r="C525" s="8"/>
      <c r="D525" s="8"/>
      <c r="E525" s="166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ht="15.75" customHeight="1">
      <c r="A526" s="8"/>
      <c r="B526" s="8"/>
      <c r="C526" s="8"/>
      <c r="D526" s="8"/>
      <c r="E526" s="166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ht="15.75" customHeight="1">
      <c r="A527" s="8"/>
      <c r="B527" s="8"/>
      <c r="C527" s="8"/>
      <c r="D527" s="8"/>
      <c r="E527" s="166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ht="15.75" customHeight="1">
      <c r="A528" s="8"/>
      <c r="B528" s="8"/>
      <c r="C528" s="8"/>
      <c r="D528" s="8"/>
      <c r="E528" s="166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ht="15.75" customHeight="1">
      <c r="A529" s="8"/>
      <c r="B529" s="8"/>
      <c r="C529" s="8"/>
      <c r="D529" s="8"/>
      <c r="E529" s="166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ht="15.75" customHeight="1">
      <c r="A530" s="8"/>
      <c r="B530" s="8"/>
      <c r="C530" s="8"/>
      <c r="D530" s="8"/>
      <c r="E530" s="166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ht="15.75" customHeight="1">
      <c r="A531" s="8"/>
      <c r="B531" s="8"/>
      <c r="C531" s="8"/>
      <c r="D531" s="8"/>
      <c r="E531" s="166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ht="15.75" customHeight="1">
      <c r="A532" s="8"/>
      <c r="B532" s="8"/>
      <c r="C532" s="8"/>
      <c r="D532" s="8"/>
      <c r="E532" s="166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ht="15.75" customHeight="1">
      <c r="A533" s="8"/>
      <c r="B533" s="8"/>
      <c r="C533" s="8"/>
      <c r="D533" s="8"/>
      <c r="E533" s="166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ht="15.75" customHeight="1">
      <c r="A534" s="8"/>
      <c r="B534" s="8"/>
      <c r="C534" s="8"/>
      <c r="D534" s="8"/>
      <c r="E534" s="166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ht="15.75" customHeight="1">
      <c r="A535" s="8"/>
      <c r="B535" s="8"/>
      <c r="C535" s="8"/>
      <c r="D535" s="8"/>
      <c r="E535" s="166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ht="15.75" customHeight="1">
      <c r="A536" s="8"/>
      <c r="B536" s="8"/>
      <c r="C536" s="8"/>
      <c r="D536" s="8"/>
      <c r="E536" s="166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ht="15.75" customHeight="1">
      <c r="A537" s="8"/>
      <c r="B537" s="8"/>
      <c r="C537" s="8"/>
      <c r="D537" s="8"/>
      <c r="E537" s="166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ht="15.75" customHeight="1">
      <c r="A538" s="8"/>
      <c r="B538" s="8"/>
      <c r="C538" s="8"/>
      <c r="D538" s="8"/>
      <c r="E538" s="166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ht="15.75" customHeight="1">
      <c r="A539" s="8"/>
      <c r="B539" s="8"/>
      <c r="C539" s="8"/>
      <c r="D539" s="8"/>
      <c r="E539" s="166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ht="15.75" customHeight="1">
      <c r="A540" s="8"/>
      <c r="B540" s="8"/>
      <c r="C540" s="8"/>
      <c r="D540" s="8"/>
      <c r="E540" s="166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ht="15.75" customHeight="1">
      <c r="A541" s="8"/>
      <c r="B541" s="8"/>
      <c r="C541" s="8"/>
      <c r="D541" s="8"/>
      <c r="E541" s="166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ht="15.75" customHeight="1">
      <c r="A542" s="8"/>
      <c r="B542" s="8"/>
      <c r="C542" s="8"/>
      <c r="D542" s="8"/>
      <c r="E542" s="166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ht="15.75" customHeight="1">
      <c r="A543" s="8"/>
      <c r="B543" s="8"/>
      <c r="C543" s="8"/>
      <c r="D543" s="8"/>
      <c r="E543" s="166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ht="15.75" customHeight="1">
      <c r="A544" s="8"/>
      <c r="B544" s="8"/>
      <c r="C544" s="8"/>
      <c r="D544" s="8"/>
      <c r="E544" s="166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ht="15.75" customHeight="1">
      <c r="A545" s="8"/>
      <c r="B545" s="8"/>
      <c r="C545" s="8"/>
      <c r="D545" s="8"/>
      <c r="E545" s="166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ht="15.75" customHeight="1">
      <c r="A546" s="8"/>
      <c r="B546" s="8"/>
      <c r="C546" s="8"/>
      <c r="D546" s="8"/>
      <c r="E546" s="166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ht="15.75" customHeight="1">
      <c r="A547" s="8"/>
      <c r="B547" s="8"/>
      <c r="C547" s="8"/>
      <c r="D547" s="8"/>
      <c r="E547" s="166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ht="15.75" customHeight="1">
      <c r="A548" s="8"/>
      <c r="B548" s="8"/>
      <c r="C548" s="8"/>
      <c r="D548" s="8"/>
      <c r="E548" s="166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ht="15.75" customHeight="1">
      <c r="A549" s="8"/>
      <c r="B549" s="8"/>
      <c r="C549" s="8"/>
      <c r="D549" s="8"/>
      <c r="E549" s="166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ht="15.75" customHeight="1">
      <c r="A550" s="8"/>
      <c r="B550" s="8"/>
      <c r="C550" s="8"/>
      <c r="D550" s="8"/>
      <c r="E550" s="166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ht="15.75" customHeight="1">
      <c r="A551" s="8"/>
      <c r="B551" s="8"/>
      <c r="C551" s="8"/>
      <c r="D551" s="8"/>
      <c r="E551" s="166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ht="15.75" customHeight="1">
      <c r="A552" s="8"/>
      <c r="B552" s="8"/>
      <c r="C552" s="8"/>
      <c r="D552" s="8"/>
      <c r="E552" s="166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ht="15.75" customHeight="1">
      <c r="A553" s="8"/>
      <c r="B553" s="8"/>
      <c r="C553" s="8"/>
      <c r="D553" s="8"/>
      <c r="E553" s="166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ht="15.75" customHeight="1">
      <c r="A554" s="8"/>
      <c r="B554" s="8"/>
      <c r="C554" s="8"/>
      <c r="D554" s="8"/>
      <c r="E554" s="166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ht="15.75" customHeight="1">
      <c r="A555" s="8"/>
      <c r="B555" s="8"/>
      <c r="C555" s="8"/>
      <c r="D555" s="8"/>
      <c r="E555" s="166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ht="15.75" customHeight="1">
      <c r="A556" s="8"/>
      <c r="B556" s="8"/>
      <c r="C556" s="8"/>
      <c r="D556" s="8"/>
      <c r="E556" s="166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ht="15.75" customHeight="1">
      <c r="A557" s="8"/>
      <c r="B557" s="8"/>
      <c r="C557" s="8"/>
      <c r="D557" s="8"/>
      <c r="E557" s="166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ht="15.75" customHeight="1">
      <c r="A558" s="8"/>
      <c r="B558" s="8"/>
      <c r="C558" s="8"/>
      <c r="D558" s="8"/>
      <c r="E558" s="166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ht="15.75" customHeight="1">
      <c r="A559" s="8"/>
      <c r="B559" s="8"/>
      <c r="C559" s="8"/>
      <c r="D559" s="8"/>
      <c r="E559" s="166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ht="15.75" customHeight="1">
      <c r="A560" s="8"/>
      <c r="B560" s="8"/>
      <c r="C560" s="8"/>
      <c r="D560" s="8"/>
      <c r="E560" s="166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ht="15.75" customHeight="1">
      <c r="A561" s="8"/>
      <c r="B561" s="8"/>
      <c r="C561" s="8"/>
      <c r="D561" s="8"/>
      <c r="E561" s="166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ht="15.75" customHeight="1">
      <c r="A562" s="8"/>
      <c r="B562" s="8"/>
      <c r="C562" s="8"/>
      <c r="D562" s="8"/>
      <c r="E562" s="166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ht="15.75" customHeight="1">
      <c r="A563" s="8"/>
      <c r="B563" s="8"/>
      <c r="C563" s="8"/>
      <c r="D563" s="8"/>
      <c r="E563" s="166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ht="15.75" customHeight="1">
      <c r="A564" s="8"/>
      <c r="B564" s="8"/>
      <c r="C564" s="8"/>
      <c r="D564" s="8"/>
      <c r="E564" s="166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ht="15.75" customHeight="1">
      <c r="A565" s="8"/>
      <c r="B565" s="8"/>
      <c r="C565" s="8"/>
      <c r="D565" s="8"/>
      <c r="E565" s="166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ht="15.75" customHeight="1">
      <c r="A566" s="8"/>
      <c r="B566" s="8"/>
      <c r="C566" s="8"/>
      <c r="D566" s="8"/>
      <c r="E566" s="166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ht="15.75" customHeight="1">
      <c r="A567" s="8"/>
      <c r="B567" s="8"/>
      <c r="C567" s="8"/>
      <c r="D567" s="8"/>
      <c r="E567" s="166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ht="15.75" customHeight="1">
      <c r="A568" s="8"/>
      <c r="B568" s="8"/>
      <c r="C568" s="8"/>
      <c r="D568" s="8"/>
      <c r="E568" s="166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ht="15.75" customHeight="1">
      <c r="A569" s="8"/>
      <c r="B569" s="8"/>
      <c r="C569" s="8"/>
      <c r="D569" s="8"/>
      <c r="E569" s="166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ht="15.75" customHeight="1">
      <c r="A570" s="8"/>
      <c r="B570" s="8"/>
      <c r="C570" s="8"/>
      <c r="D570" s="8"/>
      <c r="E570" s="166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ht="15.75" customHeight="1">
      <c r="A571" s="8"/>
      <c r="B571" s="8"/>
      <c r="C571" s="8"/>
      <c r="D571" s="8"/>
      <c r="E571" s="166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ht="15.75" customHeight="1">
      <c r="A572" s="8"/>
      <c r="B572" s="8"/>
      <c r="C572" s="8"/>
      <c r="D572" s="8"/>
      <c r="E572" s="166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ht="15.75" customHeight="1">
      <c r="A573" s="8"/>
      <c r="B573" s="8"/>
      <c r="C573" s="8"/>
      <c r="D573" s="8"/>
      <c r="E573" s="166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ht="15.75" customHeight="1">
      <c r="A574" s="8"/>
      <c r="B574" s="8"/>
      <c r="C574" s="8"/>
      <c r="D574" s="8"/>
      <c r="E574" s="166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ht="15.75" customHeight="1">
      <c r="A575" s="8"/>
      <c r="B575" s="8"/>
      <c r="C575" s="8"/>
      <c r="D575" s="8"/>
      <c r="E575" s="166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ht="15.75" customHeight="1">
      <c r="A576" s="8"/>
      <c r="B576" s="8"/>
      <c r="C576" s="8"/>
      <c r="D576" s="8"/>
      <c r="E576" s="166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ht="15.75" customHeight="1">
      <c r="A577" s="8"/>
      <c r="B577" s="8"/>
      <c r="C577" s="8"/>
      <c r="D577" s="8"/>
      <c r="E577" s="166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ht="15.75" customHeight="1">
      <c r="A578" s="8"/>
      <c r="B578" s="8"/>
      <c r="C578" s="8"/>
      <c r="D578" s="8"/>
      <c r="E578" s="166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ht="15.75" customHeight="1">
      <c r="A579" s="8"/>
      <c r="B579" s="8"/>
      <c r="C579" s="8"/>
      <c r="D579" s="8"/>
      <c r="E579" s="166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ht="15.75" customHeight="1">
      <c r="A580" s="8"/>
      <c r="B580" s="8"/>
      <c r="C580" s="8"/>
      <c r="D580" s="8"/>
      <c r="E580" s="166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ht="15.75" customHeight="1">
      <c r="A581" s="8"/>
      <c r="B581" s="8"/>
      <c r="C581" s="8"/>
      <c r="D581" s="8"/>
      <c r="E581" s="166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ht="15.75" customHeight="1">
      <c r="A582" s="8"/>
      <c r="B582" s="8"/>
      <c r="C582" s="8"/>
      <c r="D582" s="8"/>
      <c r="E582" s="166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ht="15.75" customHeight="1">
      <c r="A583" s="8"/>
      <c r="B583" s="8"/>
      <c r="C583" s="8"/>
      <c r="D583" s="8"/>
      <c r="E583" s="166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ht="15.75" customHeight="1">
      <c r="A584" s="8"/>
      <c r="B584" s="8"/>
      <c r="C584" s="8"/>
      <c r="D584" s="8"/>
      <c r="E584" s="166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ht="15.75" customHeight="1">
      <c r="A585" s="8"/>
      <c r="B585" s="8"/>
      <c r="C585" s="8"/>
      <c r="D585" s="8"/>
      <c r="E585" s="166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ht="15.75" customHeight="1">
      <c r="A586" s="8"/>
      <c r="B586" s="8"/>
      <c r="C586" s="8"/>
      <c r="D586" s="8"/>
      <c r="E586" s="166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ht="15.75" customHeight="1">
      <c r="A587" s="8"/>
      <c r="B587" s="8"/>
      <c r="C587" s="8"/>
      <c r="D587" s="8"/>
      <c r="E587" s="166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ht="15.75" customHeight="1">
      <c r="A588" s="8"/>
      <c r="B588" s="8"/>
      <c r="C588" s="8"/>
      <c r="D588" s="8"/>
      <c r="E588" s="166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ht="15.75" customHeight="1">
      <c r="A589" s="8"/>
      <c r="B589" s="8"/>
      <c r="C589" s="8"/>
      <c r="D589" s="8"/>
      <c r="E589" s="166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ht="15.75" customHeight="1">
      <c r="A590" s="8"/>
      <c r="B590" s="8"/>
      <c r="C590" s="8"/>
      <c r="D590" s="8"/>
      <c r="E590" s="166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ht="15.75" customHeight="1">
      <c r="A591" s="8"/>
      <c r="B591" s="8"/>
      <c r="C591" s="8"/>
      <c r="D591" s="8"/>
      <c r="E591" s="166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ht="15.75" customHeight="1">
      <c r="A592" s="8"/>
      <c r="B592" s="8"/>
      <c r="C592" s="8"/>
      <c r="D592" s="8"/>
      <c r="E592" s="166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ht="15.75" customHeight="1">
      <c r="A593" s="8"/>
      <c r="B593" s="8"/>
      <c r="C593" s="8"/>
      <c r="D593" s="8"/>
      <c r="E593" s="166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ht="15.75" customHeight="1">
      <c r="A594" s="8"/>
      <c r="B594" s="8"/>
      <c r="C594" s="8"/>
      <c r="D594" s="8"/>
      <c r="E594" s="166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ht="15.75" customHeight="1">
      <c r="A595" s="8"/>
      <c r="B595" s="8"/>
      <c r="C595" s="8"/>
      <c r="D595" s="8"/>
      <c r="E595" s="166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ht="15.75" customHeight="1">
      <c r="A596" s="8"/>
      <c r="B596" s="8"/>
      <c r="C596" s="8"/>
      <c r="D596" s="8"/>
      <c r="E596" s="166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ht="15.75" customHeight="1">
      <c r="A597" s="8"/>
      <c r="B597" s="8"/>
      <c r="C597" s="8"/>
      <c r="D597" s="8"/>
      <c r="E597" s="166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ht="15.75" customHeight="1">
      <c r="A598" s="8"/>
      <c r="B598" s="8"/>
      <c r="C598" s="8"/>
      <c r="D598" s="8"/>
      <c r="E598" s="166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ht="15.75" customHeight="1">
      <c r="A599" s="8"/>
      <c r="B599" s="8"/>
      <c r="C599" s="8"/>
      <c r="D599" s="8"/>
      <c r="E599" s="166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ht="15.75" customHeight="1">
      <c r="A600" s="8"/>
      <c r="B600" s="8"/>
      <c r="C600" s="8"/>
      <c r="D600" s="8"/>
      <c r="E600" s="166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ht="15.75" customHeight="1">
      <c r="A601" s="8"/>
      <c r="B601" s="8"/>
      <c r="C601" s="8"/>
      <c r="D601" s="8"/>
      <c r="E601" s="166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ht="15.75" customHeight="1">
      <c r="A602" s="8"/>
      <c r="B602" s="8"/>
      <c r="C602" s="8"/>
      <c r="D602" s="8"/>
      <c r="E602" s="166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ht="15.75" customHeight="1">
      <c r="A603" s="8"/>
      <c r="B603" s="8"/>
      <c r="C603" s="8"/>
      <c r="D603" s="8"/>
      <c r="E603" s="166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ht="15.75" customHeight="1">
      <c r="A604" s="8"/>
      <c r="B604" s="8"/>
      <c r="C604" s="8"/>
      <c r="D604" s="8"/>
      <c r="E604" s="166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ht="15.75" customHeight="1">
      <c r="A605" s="8"/>
      <c r="B605" s="8"/>
      <c r="C605" s="8"/>
      <c r="D605" s="8"/>
      <c r="E605" s="166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ht="15.75" customHeight="1">
      <c r="A606" s="8"/>
      <c r="B606" s="8"/>
      <c r="C606" s="8"/>
      <c r="D606" s="8"/>
      <c r="E606" s="166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ht="15.75" customHeight="1">
      <c r="A607" s="8"/>
      <c r="B607" s="8"/>
      <c r="C607" s="8"/>
      <c r="D607" s="8"/>
      <c r="E607" s="166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ht="15.75" customHeight="1">
      <c r="A608" s="8"/>
      <c r="B608" s="8"/>
      <c r="C608" s="8"/>
      <c r="D608" s="8"/>
      <c r="E608" s="166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ht="15.75" customHeight="1">
      <c r="A609" s="8"/>
      <c r="B609" s="8"/>
      <c r="C609" s="8"/>
      <c r="D609" s="8"/>
      <c r="E609" s="166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ht="15.75" customHeight="1">
      <c r="A610" s="8"/>
      <c r="B610" s="8"/>
      <c r="C610" s="8"/>
      <c r="D610" s="8"/>
      <c r="E610" s="166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ht="15.75" customHeight="1">
      <c r="A611" s="8"/>
      <c r="B611" s="8"/>
      <c r="C611" s="8"/>
      <c r="D611" s="8"/>
      <c r="E611" s="166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ht="15.75" customHeight="1">
      <c r="A612" s="8"/>
      <c r="B612" s="8"/>
      <c r="C612" s="8"/>
      <c r="D612" s="8"/>
      <c r="E612" s="166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ht="15.75" customHeight="1">
      <c r="A613" s="8"/>
      <c r="B613" s="8"/>
      <c r="C613" s="8"/>
      <c r="D613" s="8"/>
      <c r="E613" s="166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ht="15.75" customHeight="1">
      <c r="A614" s="8"/>
      <c r="B614" s="8"/>
      <c r="C614" s="8"/>
      <c r="D614" s="8"/>
      <c r="E614" s="166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ht="15.75" customHeight="1">
      <c r="A615" s="8"/>
      <c r="B615" s="8"/>
      <c r="C615" s="8"/>
      <c r="D615" s="8"/>
      <c r="E615" s="166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ht="15.75" customHeight="1">
      <c r="A616" s="8"/>
      <c r="B616" s="8"/>
      <c r="C616" s="8"/>
      <c r="D616" s="8"/>
      <c r="E616" s="166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ht="15.75" customHeight="1">
      <c r="A617" s="8"/>
      <c r="B617" s="8"/>
      <c r="C617" s="8"/>
      <c r="D617" s="8"/>
      <c r="E617" s="166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ht="15.75" customHeight="1">
      <c r="A618" s="8"/>
      <c r="B618" s="8"/>
      <c r="C618" s="8"/>
      <c r="D618" s="8"/>
      <c r="E618" s="166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ht="15.75" customHeight="1">
      <c r="A619" s="8"/>
      <c r="B619" s="8"/>
      <c r="C619" s="8"/>
      <c r="D619" s="8"/>
      <c r="E619" s="166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ht="15.75" customHeight="1">
      <c r="A620" s="8"/>
      <c r="B620" s="8"/>
      <c r="C620" s="8"/>
      <c r="D620" s="8"/>
      <c r="E620" s="166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ht="15.75" customHeight="1">
      <c r="A621" s="8"/>
      <c r="B621" s="8"/>
      <c r="C621" s="8"/>
      <c r="D621" s="8"/>
      <c r="E621" s="166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ht="15.75" customHeight="1">
      <c r="A622" s="8"/>
      <c r="B622" s="8"/>
      <c r="C622" s="8"/>
      <c r="D622" s="8"/>
      <c r="E622" s="166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ht="15.75" customHeight="1">
      <c r="A623" s="8"/>
      <c r="B623" s="8"/>
      <c r="C623" s="8"/>
      <c r="D623" s="8"/>
      <c r="E623" s="166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ht="15.75" customHeight="1">
      <c r="A624" s="8"/>
      <c r="B624" s="8"/>
      <c r="C624" s="8"/>
      <c r="D624" s="8"/>
      <c r="E624" s="166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ht="15.75" customHeight="1">
      <c r="A625" s="8"/>
      <c r="B625" s="8"/>
      <c r="C625" s="8"/>
      <c r="D625" s="8"/>
      <c r="E625" s="166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ht="15.75" customHeight="1">
      <c r="A626" s="8"/>
      <c r="B626" s="8"/>
      <c r="C626" s="8"/>
      <c r="D626" s="8"/>
      <c r="E626" s="166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ht="15.75" customHeight="1">
      <c r="A627" s="8"/>
      <c r="B627" s="8"/>
      <c r="C627" s="8"/>
      <c r="D627" s="8"/>
      <c r="E627" s="166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ht="15.75" customHeight="1">
      <c r="A628" s="8"/>
      <c r="B628" s="8"/>
      <c r="C628" s="8"/>
      <c r="D628" s="8"/>
      <c r="E628" s="166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ht="15.75" customHeight="1">
      <c r="A629" s="8"/>
      <c r="B629" s="8"/>
      <c r="C629" s="8"/>
      <c r="D629" s="8"/>
      <c r="E629" s="166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ht="15.75" customHeight="1">
      <c r="A630" s="8"/>
      <c r="B630" s="8"/>
      <c r="C630" s="8"/>
      <c r="D630" s="8"/>
      <c r="E630" s="166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ht="15.75" customHeight="1">
      <c r="A631" s="8"/>
      <c r="B631" s="8"/>
      <c r="C631" s="8"/>
      <c r="D631" s="8"/>
      <c r="E631" s="166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ht="15.75" customHeight="1">
      <c r="A632" s="8"/>
      <c r="B632" s="8"/>
      <c r="C632" s="8"/>
      <c r="D632" s="8"/>
      <c r="E632" s="166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ht="15.75" customHeight="1">
      <c r="A633" s="8"/>
      <c r="B633" s="8"/>
      <c r="C633" s="8"/>
      <c r="D633" s="8"/>
      <c r="E633" s="166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ht="15.75" customHeight="1">
      <c r="A634" s="8"/>
      <c r="B634" s="8"/>
      <c r="C634" s="8"/>
      <c r="D634" s="8"/>
      <c r="E634" s="166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ht="15.75" customHeight="1">
      <c r="A635" s="8"/>
      <c r="B635" s="8"/>
      <c r="C635" s="8"/>
      <c r="D635" s="8"/>
      <c r="E635" s="166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ht="15.75" customHeight="1">
      <c r="A636" s="8"/>
      <c r="B636" s="8"/>
      <c r="C636" s="8"/>
      <c r="D636" s="8"/>
      <c r="E636" s="166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ht="15.75" customHeight="1">
      <c r="A637" s="8"/>
      <c r="B637" s="8"/>
      <c r="C637" s="8"/>
      <c r="D637" s="8"/>
      <c r="E637" s="166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ht="15.75" customHeight="1">
      <c r="A638" s="8"/>
      <c r="B638" s="8"/>
      <c r="C638" s="8"/>
      <c r="D638" s="8"/>
      <c r="E638" s="166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ht="15.75" customHeight="1">
      <c r="A639" s="8"/>
      <c r="B639" s="8"/>
      <c r="C639" s="8"/>
      <c r="D639" s="8"/>
      <c r="E639" s="166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ht="15.75" customHeight="1">
      <c r="A640" s="8"/>
      <c r="B640" s="8"/>
      <c r="C640" s="8"/>
      <c r="D640" s="8"/>
      <c r="E640" s="166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ht="15.75" customHeight="1">
      <c r="A641" s="8"/>
      <c r="B641" s="8"/>
      <c r="C641" s="8"/>
      <c r="D641" s="8"/>
      <c r="E641" s="166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ht="15.75" customHeight="1">
      <c r="A642" s="8"/>
      <c r="B642" s="8"/>
      <c r="C642" s="8"/>
      <c r="D642" s="8"/>
      <c r="E642" s="166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ht="15.75" customHeight="1">
      <c r="A643" s="8"/>
      <c r="B643" s="8"/>
      <c r="C643" s="8"/>
      <c r="D643" s="8"/>
      <c r="E643" s="166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ht="15.75" customHeight="1">
      <c r="A644" s="8"/>
      <c r="B644" s="8"/>
      <c r="C644" s="8"/>
      <c r="D644" s="8"/>
      <c r="E644" s="166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ht="15.75" customHeight="1">
      <c r="A645" s="8"/>
      <c r="B645" s="8"/>
      <c r="C645" s="8"/>
      <c r="D645" s="8"/>
      <c r="E645" s="166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ht="15.75" customHeight="1">
      <c r="A646" s="8"/>
      <c r="B646" s="8"/>
      <c r="C646" s="8"/>
      <c r="D646" s="8"/>
      <c r="E646" s="166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ht="15.75" customHeight="1">
      <c r="A647" s="8"/>
      <c r="B647" s="8"/>
      <c r="C647" s="8"/>
      <c r="D647" s="8"/>
      <c r="E647" s="166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ht="15.75" customHeight="1">
      <c r="A648" s="8"/>
      <c r="B648" s="8"/>
      <c r="C648" s="8"/>
      <c r="D648" s="8"/>
      <c r="E648" s="166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ht="15.75" customHeight="1">
      <c r="A649" s="8"/>
      <c r="B649" s="8"/>
      <c r="C649" s="8"/>
      <c r="D649" s="8"/>
      <c r="E649" s="166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ht="15.75" customHeight="1">
      <c r="A650" s="8"/>
      <c r="B650" s="8"/>
      <c r="C650" s="8"/>
      <c r="D650" s="8"/>
      <c r="E650" s="166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ht="15.75" customHeight="1">
      <c r="A651" s="8"/>
      <c r="B651" s="8"/>
      <c r="C651" s="8"/>
      <c r="D651" s="8"/>
      <c r="E651" s="166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ht="15.75" customHeight="1">
      <c r="A652" s="8"/>
      <c r="B652" s="8"/>
      <c r="C652" s="8"/>
      <c r="D652" s="8"/>
      <c r="E652" s="166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ht="15.75" customHeight="1">
      <c r="A653" s="8"/>
      <c r="B653" s="8"/>
      <c r="C653" s="8"/>
      <c r="D653" s="8"/>
      <c r="E653" s="166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ht="15.75" customHeight="1">
      <c r="A654" s="8"/>
      <c r="B654" s="8"/>
      <c r="C654" s="8"/>
      <c r="D654" s="8"/>
      <c r="E654" s="166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ht="15.75" customHeight="1">
      <c r="A655" s="8"/>
      <c r="B655" s="8"/>
      <c r="C655" s="8"/>
      <c r="D655" s="8"/>
      <c r="E655" s="166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ht="15.75" customHeight="1">
      <c r="A656" s="8"/>
      <c r="B656" s="8"/>
      <c r="C656" s="8"/>
      <c r="D656" s="8"/>
      <c r="E656" s="166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ht="15.75" customHeight="1">
      <c r="A657" s="8"/>
      <c r="B657" s="8"/>
      <c r="C657" s="8"/>
      <c r="D657" s="8"/>
      <c r="E657" s="166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ht="15.75" customHeight="1">
      <c r="A658" s="8"/>
      <c r="B658" s="8"/>
      <c r="C658" s="8"/>
      <c r="D658" s="8"/>
      <c r="E658" s="166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ht="15.75" customHeight="1">
      <c r="A659" s="8"/>
      <c r="B659" s="8"/>
      <c r="C659" s="8"/>
      <c r="D659" s="8"/>
      <c r="E659" s="166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ht="15.75" customHeight="1">
      <c r="A660" s="8"/>
      <c r="B660" s="8"/>
      <c r="C660" s="8"/>
      <c r="D660" s="8"/>
      <c r="E660" s="166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ht="15.75" customHeight="1">
      <c r="A661" s="8"/>
      <c r="B661" s="8"/>
      <c r="C661" s="8"/>
      <c r="D661" s="8"/>
      <c r="E661" s="166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ht="15.75" customHeight="1">
      <c r="A662" s="8"/>
      <c r="B662" s="8"/>
      <c r="C662" s="8"/>
      <c r="D662" s="8"/>
      <c r="E662" s="166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ht="15.75" customHeight="1">
      <c r="A663" s="8"/>
      <c r="B663" s="8"/>
      <c r="C663" s="8"/>
      <c r="D663" s="8"/>
      <c r="E663" s="166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ht="15.75" customHeight="1">
      <c r="A664" s="8"/>
      <c r="B664" s="8"/>
      <c r="C664" s="8"/>
      <c r="D664" s="8"/>
      <c r="E664" s="166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ht="15.75" customHeight="1">
      <c r="A665" s="8"/>
      <c r="B665" s="8"/>
      <c r="C665" s="8"/>
      <c r="D665" s="8"/>
      <c r="E665" s="166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ht="15.75" customHeight="1">
      <c r="A666" s="8"/>
      <c r="B666" s="8"/>
      <c r="C666" s="8"/>
      <c r="D666" s="8"/>
      <c r="E666" s="166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ht="15.75" customHeight="1">
      <c r="A667" s="8"/>
      <c r="B667" s="8"/>
      <c r="C667" s="8"/>
      <c r="D667" s="8"/>
      <c r="E667" s="166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ht="15.75" customHeight="1">
      <c r="A668" s="8"/>
      <c r="B668" s="8"/>
      <c r="C668" s="8"/>
      <c r="D668" s="8"/>
      <c r="E668" s="166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ht="15.75" customHeight="1">
      <c r="A669" s="8"/>
      <c r="B669" s="8"/>
      <c r="C669" s="8"/>
      <c r="D669" s="8"/>
      <c r="E669" s="166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ht="15.75" customHeight="1">
      <c r="A670" s="8"/>
      <c r="B670" s="8"/>
      <c r="C670" s="8"/>
      <c r="D670" s="8"/>
      <c r="E670" s="166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ht="15.75" customHeight="1">
      <c r="A671" s="8"/>
      <c r="B671" s="8"/>
      <c r="C671" s="8"/>
      <c r="D671" s="8"/>
      <c r="E671" s="166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ht="15.75" customHeight="1">
      <c r="A672" s="8"/>
      <c r="B672" s="8"/>
      <c r="C672" s="8"/>
      <c r="D672" s="8"/>
      <c r="E672" s="166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ht="15.75" customHeight="1">
      <c r="A673" s="8"/>
      <c r="B673" s="8"/>
      <c r="C673" s="8"/>
      <c r="D673" s="8"/>
      <c r="E673" s="166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ht="15.75" customHeight="1">
      <c r="A674" s="8"/>
      <c r="B674" s="8"/>
      <c r="C674" s="8"/>
      <c r="D674" s="8"/>
      <c r="E674" s="166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ht="15.75" customHeight="1">
      <c r="A675" s="8"/>
      <c r="B675" s="8"/>
      <c r="C675" s="8"/>
      <c r="D675" s="8"/>
      <c r="E675" s="166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ht="15.75" customHeight="1">
      <c r="A676" s="8"/>
      <c r="B676" s="8"/>
      <c r="C676" s="8"/>
      <c r="D676" s="8"/>
      <c r="E676" s="166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ht="15.75" customHeight="1">
      <c r="A677" s="8"/>
      <c r="B677" s="8"/>
      <c r="C677" s="8"/>
      <c r="D677" s="8"/>
      <c r="E677" s="166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ht="15.75" customHeight="1">
      <c r="A678" s="8"/>
      <c r="B678" s="8"/>
      <c r="C678" s="8"/>
      <c r="D678" s="8"/>
      <c r="E678" s="166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ht="15.75" customHeight="1">
      <c r="A679" s="8"/>
      <c r="B679" s="8"/>
      <c r="C679" s="8"/>
      <c r="D679" s="8"/>
      <c r="E679" s="166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ht="15.75" customHeight="1">
      <c r="A680" s="8"/>
      <c r="B680" s="8"/>
      <c r="C680" s="8"/>
      <c r="D680" s="8"/>
      <c r="E680" s="166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ht="15.75" customHeight="1">
      <c r="A681" s="8"/>
      <c r="B681" s="8"/>
      <c r="C681" s="8"/>
      <c r="D681" s="8"/>
      <c r="E681" s="166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ht="15.75" customHeight="1">
      <c r="A682" s="8"/>
      <c r="B682" s="8"/>
      <c r="C682" s="8"/>
      <c r="D682" s="8"/>
      <c r="E682" s="166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ht="15.75" customHeight="1">
      <c r="A683" s="8"/>
      <c r="B683" s="8"/>
      <c r="C683" s="8"/>
      <c r="D683" s="8"/>
      <c r="E683" s="166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ht="15.75" customHeight="1">
      <c r="A684" s="8"/>
      <c r="B684" s="8"/>
      <c r="C684" s="8"/>
      <c r="D684" s="8"/>
      <c r="E684" s="166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ht="15.75" customHeight="1">
      <c r="A685" s="8"/>
      <c r="B685" s="8"/>
      <c r="C685" s="8"/>
      <c r="D685" s="8"/>
      <c r="E685" s="166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ht="15.75" customHeight="1">
      <c r="A686" s="8"/>
      <c r="B686" s="8"/>
      <c r="C686" s="8"/>
      <c r="D686" s="8"/>
      <c r="E686" s="166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ht="15.75" customHeight="1">
      <c r="A687" s="8"/>
      <c r="B687" s="8"/>
      <c r="C687" s="8"/>
      <c r="D687" s="8"/>
      <c r="E687" s="166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ht="15.75" customHeight="1">
      <c r="A688" s="8"/>
      <c r="B688" s="8"/>
      <c r="C688" s="8"/>
      <c r="D688" s="8"/>
      <c r="E688" s="166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ht="15.75" customHeight="1">
      <c r="A689" s="8"/>
      <c r="B689" s="8"/>
      <c r="C689" s="8"/>
      <c r="D689" s="8"/>
      <c r="E689" s="166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ht="15.75" customHeight="1">
      <c r="A690" s="8"/>
      <c r="B690" s="8"/>
      <c r="C690" s="8"/>
      <c r="D690" s="8"/>
      <c r="E690" s="166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ht="15.75" customHeight="1">
      <c r="A691" s="8"/>
      <c r="B691" s="8"/>
      <c r="C691" s="8"/>
      <c r="D691" s="8"/>
      <c r="E691" s="166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ht="15.75" customHeight="1">
      <c r="A692" s="8"/>
      <c r="B692" s="8"/>
      <c r="C692" s="8"/>
      <c r="D692" s="8"/>
      <c r="E692" s="166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ht="15.75" customHeight="1">
      <c r="A693" s="8"/>
      <c r="B693" s="8"/>
      <c r="C693" s="8"/>
      <c r="D693" s="8"/>
      <c r="E693" s="166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ht="15.75" customHeight="1">
      <c r="A694" s="8"/>
      <c r="B694" s="8"/>
      <c r="C694" s="8"/>
      <c r="D694" s="8"/>
      <c r="E694" s="166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ht="15.75" customHeight="1">
      <c r="A695" s="8"/>
      <c r="B695" s="8"/>
      <c r="C695" s="8"/>
      <c r="D695" s="8"/>
      <c r="E695" s="166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ht="15.75" customHeight="1">
      <c r="A696" s="8"/>
      <c r="B696" s="8"/>
      <c r="C696" s="8"/>
      <c r="D696" s="8"/>
      <c r="E696" s="166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ht="15.75" customHeight="1">
      <c r="A697" s="8"/>
      <c r="B697" s="8"/>
      <c r="C697" s="8"/>
      <c r="D697" s="8"/>
      <c r="E697" s="166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ht="15.75" customHeight="1">
      <c r="A698" s="8"/>
      <c r="B698" s="8"/>
      <c r="C698" s="8"/>
      <c r="D698" s="8"/>
      <c r="E698" s="166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ht="15.75" customHeight="1">
      <c r="A699" s="8"/>
      <c r="B699" s="8"/>
      <c r="C699" s="8"/>
      <c r="D699" s="8"/>
      <c r="E699" s="166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ht="15.75" customHeight="1">
      <c r="A700" s="8"/>
      <c r="B700" s="8"/>
      <c r="C700" s="8"/>
      <c r="D700" s="8"/>
      <c r="E700" s="166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ht="15.75" customHeight="1">
      <c r="A701" s="8"/>
      <c r="B701" s="8"/>
      <c r="C701" s="8"/>
      <c r="D701" s="8"/>
      <c r="E701" s="166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ht="15.75" customHeight="1">
      <c r="A702" s="8"/>
      <c r="B702" s="8"/>
      <c r="C702" s="8"/>
      <c r="D702" s="8"/>
      <c r="E702" s="166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ht="15.75" customHeight="1">
      <c r="A703" s="8"/>
      <c r="B703" s="8"/>
      <c r="C703" s="8"/>
      <c r="D703" s="8"/>
      <c r="E703" s="166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ht="15.75" customHeight="1">
      <c r="A704" s="8"/>
      <c r="B704" s="8"/>
      <c r="C704" s="8"/>
      <c r="D704" s="8"/>
      <c r="E704" s="166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ht="15.75" customHeight="1">
      <c r="A705" s="8"/>
      <c r="B705" s="8"/>
      <c r="C705" s="8"/>
      <c r="D705" s="8"/>
      <c r="E705" s="166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ht="15.75" customHeight="1">
      <c r="A706" s="8"/>
      <c r="B706" s="8"/>
      <c r="C706" s="8"/>
      <c r="D706" s="8"/>
      <c r="E706" s="166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ht="15.75" customHeight="1">
      <c r="A707" s="8"/>
      <c r="B707" s="8"/>
      <c r="C707" s="8"/>
      <c r="D707" s="8"/>
      <c r="E707" s="166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ht="15.75" customHeight="1">
      <c r="A708" s="8"/>
      <c r="B708" s="8"/>
      <c r="C708" s="8"/>
      <c r="D708" s="8"/>
      <c r="E708" s="166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ht="15.75" customHeight="1">
      <c r="A709" s="8"/>
      <c r="B709" s="8"/>
      <c r="C709" s="8"/>
      <c r="D709" s="8"/>
      <c r="E709" s="166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ht="15.75" customHeight="1">
      <c r="A710" s="8"/>
      <c r="B710" s="8"/>
      <c r="C710" s="8"/>
      <c r="D710" s="8"/>
      <c r="E710" s="166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ht="15.75" customHeight="1">
      <c r="A711" s="8"/>
      <c r="B711" s="8"/>
      <c r="C711" s="8"/>
      <c r="D711" s="8"/>
      <c r="E711" s="166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ht="15.75" customHeight="1">
      <c r="A712" s="8"/>
      <c r="B712" s="8"/>
      <c r="C712" s="8"/>
      <c r="D712" s="8"/>
      <c r="E712" s="166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ht="15.75" customHeight="1">
      <c r="A713" s="8"/>
      <c r="B713" s="8"/>
      <c r="C713" s="8"/>
      <c r="D713" s="8"/>
      <c r="E713" s="166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ht="15.75" customHeight="1">
      <c r="A714" s="8"/>
      <c r="B714" s="8"/>
      <c r="C714" s="8"/>
      <c r="D714" s="8"/>
      <c r="E714" s="166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ht="15.75" customHeight="1">
      <c r="A715" s="8"/>
      <c r="B715" s="8"/>
      <c r="C715" s="8"/>
      <c r="D715" s="8"/>
      <c r="E715" s="166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ht="15.75" customHeight="1">
      <c r="A716" s="8"/>
      <c r="B716" s="8"/>
      <c r="C716" s="8"/>
      <c r="D716" s="8"/>
      <c r="E716" s="166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ht="15.75" customHeight="1">
      <c r="A717" s="8"/>
      <c r="B717" s="8"/>
      <c r="C717" s="8"/>
      <c r="D717" s="8"/>
      <c r="E717" s="166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ht="15.75" customHeight="1">
      <c r="A718" s="8"/>
      <c r="B718" s="8"/>
      <c r="C718" s="8"/>
      <c r="D718" s="8"/>
      <c r="E718" s="166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ht="15.75" customHeight="1">
      <c r="A719" s="8"/>
      <c r="B719" s="8"/>
      <c r="C719" s="8"/>
      <c r="D719" s="8"/>
      <c r="E719" s="166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ht="15.75" customHeight="1">
      <c r="A720" s="8"/>
      <c r="B720" s="8"/>
      <c r="C720" s="8"/>
      <c r="D720" s="8"/>
      <c r="E720" s="166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ht="15.75" customHeight="1">
      <c r="A721" s="8"/>
      <c r="B721" s="8"/>
      <c r="C721" s="8"/>
      <c r="D721" s="8"/>
      <c r="E721" s="166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ht="15.75" customHeight="1">
      <c r="A722" s="8"/>
      <c r="B722" s="8"/>
      <c r="C722" s="8"/>
      <c r="D722" s="8"/>
      <c r="E722" s="166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ht="15.75" customHeight="1">
      <c r="A723" s="8"/>
      <c r="B723" s="8"/>
      <c r="C723" s="8"/>
      <c r="D723" s="8"/>
      <c r="E723" s="166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ht="15.75" customHeight="1">
      <c r="A724" s="8"/>
      <c r="B724" s="8"/>
      <c r="C724" s="8"/>
      <c r="D724" s="8"/>
      <c r="E724" s="166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ht="15.75" customHeight="1">
      <c r="A725" s="8"/>
      <c r="B725" s="8"/>
      <c r="C725" s="8"/>
      <c r="D725" s="8"/>
      <c r="E725" s="166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ht="15.75" customHeight="1">
      <c r="A726" s="8"/>
      <c r="B726" s="8"/>
      <c r="C726" s="8"/>
      <c r="D726" s="8"/>
      <c r="E726" s="166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ht="15.75" customHeight="1">
      <c r="A727" s="8"/>
      <c r="B727" s="8"/>
      <c r="C727" s="8"/>
      <c r="D727" s="8"/>
      <c r="E727" s="166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ht="15.75" customHeight="1">
      <c r="A728" s="8"/>
      <c r="B728" s="8"/>
      <c r="C728" s="8"/>
      <c r="D728" s="8"/>
      <c r="E728" s="166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ht="15.75" customHeight="1">
      <c r="A729" s="8"/>
      <c r="B729" s="8"/>
      <c r="C729" s="8"/>
      <c r="D729" s="8"/>
      <c r="E729" s="166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ht="15.75" customHeight="1">
      <c r="A730" s="8"/>
      <c r="B730" s="8"/>
      <c r="C730" s="8"/>
      <c r="D730" s="8"/>
      <c r="E730" s="166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ht="15.75" customHeight="1">
      <c r="A731" s="8"/>
      <c r="B731" s="8"/>
      <c r="C731" s="8"/>
      <c r="D731" s="8"/>
      <c r="E731" s="166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ht="15.75" customHeight="1">
      <c r="A732" s="8"/>
      <c r="B732" s="8"/>
      <c r="C732" s="8"/>
      <c r="D732" s="8"/>
      <c r="E732" s="166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ht="15.75" customHeight="1">
      <c r="A733" s="8"/>
      <c r="B733" s="8"/>
      <c r="C733" s="8"/>
      <c r="D733" s="8"/>
      <c r="E733" s="166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ht="15.75" customHeight="1">
      <c r="A734" s="8"/>
      <c r="B734" s="8"/>
      <c r="C734" s="8"/>
      <c r="D734" s="8"/>
      <c r="E734" s="166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ht="15.75" customHeight="1">
      <c r="A735" s="8"/>
      <c r="B735" s="8"/>
      <c r="C735" s="8"/>
      <c r="D735" s="8"/>
      <c r="E735" s="166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ht="15.75" customHeight="1">
      <c r="A736" s="8"/>
      <c r="B736" s="8"/>
      <c r="C736" s="8"/>
      <c r="D736" s="8"/>
      <c r="E736" s="166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ht="15.75" customHeight="1">
      <c r="A737" s="8"/>
      <c r="B737" s="8"/>
      <c r="C737" s="8"/>
      <c r="D737" s="8"/>
      <c r="E737" s="166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ht="15.75" customHeight="1">
      <c r="A738" s="8"/>
      <c r="B738" s="8"/>
      <c r="C738" s="8"/>
      <c r="D738" s="8"/>
      <c r="E738" s="166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ht="15.75" customHeight="1">
      <c r="A739" s="8"/>
      <c r="B739" s="8"/>
      <c r="C739" s="8"/>
      <c r="D739" s="8"/>
      <c r="E739" s="166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ht="15.75" customHeight="1">
      <c r="A740" s="8"/>
      <c r="B740" s="8"/>
      <c r="C740" s="8"/>
      <c r="D740" s="8"/>
      <c r="E740" s="166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ht="15.75" customHeight="1">
      <c r="A741" s="8"/>
      <c r="B741" s="8"/>
      <c r="C741" s="8"/>
      <c r="D741" s="8"/>
      <c r="E741" s="166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ht="15.75" customHeight="1">
      <c r="A742" s="8"/>
      <c r="B742" s="8"/>
      <c r="C742" s="8"/>
      <c r="D742" s="8"/>
      <c r="E742" s="166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ht="15.75" customHeight="1">
      <c r="A743" s="8"/>
      <c r="B743" s="8"/>
      <c r="C743" s="8"/>
      <c r="D743" s="8"/>
      <c r="E743" s="166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ht="15.75" customHeight="1">
      <c r="A744" s="8"/>
      <c r="B744" s="8"/>
      <c r="C744" s="8"/>
      <c r="D744" s="8"/>
      <c r="E744" s="166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ht="15.75" customHeight="1">
      <c r="A745" s="8"/>
      <c r="B745" s="8"/>
      <c r="C745" s="8"/>
      <c r="D745" s="8"/>
      <c r="E745" s="166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ht="15.75" customHeight="1">
      <c r="A746" s="8"/>
      <c r="B746" s="8"/>
      <c r="C746" s="8"/>
      <c r="D746" s="8"/>
      <c r="E746" s="166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ht="15.75" customHeight="1">
      <c r="A747" s="8"/>
      <c r="B747" s="8"/>
      <c r="C747" s="8"/>
      <c r="D747" s="8"/>
      <c r="E747" s="166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ht="15.75" customHeight="1">
      <c r="A748" s="8"/>
      <c r="B748" s="8"/>
      <c r="C748" s="8"/>
      <c r="D748" s="8"/>
      <c r="E748" s="166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ht="15.75" customHeight="1">
      <c r="A749" s="8"/>
      <c r="B749" s="8"/>
      <c r="C749" s="8"/>
      <c r="D749" s="8"/>
      <c r="E749" s="166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ht="15.75" customHeight="1">
      <c r="A750" s="8"/>
      <c r="B750" s="8"/>
      <c r="C750" s="8"/>
      <c r="D750" s="8"/>
      <c r="E750" s="166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ht="15.75" customHeight="1">
      <c r="A751" s="8"/>
      <c r="B751" s="8"/>
      <c r="C751" s="8"/>
      <c r="D751" s="8"/>
      <c r="E751" s="166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ht="15.75" customHeight="1">
      <c r="A752" s="8"/>
      <c r="B752" s="8"/>
      <c r="C752" s="8"/>
      <c r="D752" s="8"/>
      <c r="E752" s="166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ht="15.75" customHeight="1">
      <c r="A753" s="8"/>
      <c r="B753" s="8"/>
      <c r="C753" s="8"/>
      <c r="D753" s="8"/>
      <c r="E753" s="166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ht="15.75" customHeight="1">
      <c r="A754" s="8"/>
      <c r="B754" s="8"/>
      <c r="C754" s="8"/>
      <c r="D754" s="8"/>
      <c r="E754" s="166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ht="15.75" customHeight="1">
      <c r="A755" s="8"/>
      <c r="B755" s="8"/>
      <c r="C755" s="8"/>
      <c r="D755" s="8"/>
      <c r="E755" s="166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ht="15.75" customHeight="1">
      <c r="A756" s="8"/>
      <c r="B756" s="8"/>
      <c r="C756" s="8"/>
      <c r="D756" s="8"/>
      <c r="E756" s="166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ht="15.75" customHeight="1">
      <c r="A757" s="8"/>
      <c r="B757" s="8"/>
      <c r="C757" s="8"/>
      <c r="D757" s="8"/>
      <c r="E757" s="166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ht="15.75" customHeight="1">
      <c r="A758" s="8"/>
      <c r="B758" s="8"/>
      <c r="C758" s="8"/>
      <c r="D758" s="8"/>
      <c r="E758" s="166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ht="15.75" customHeight="1">
      <c r="A759" s="8"/>
      <c r="B759" s="8"/>
      <c r="C759" s="8"/>
      <c r="D759" s="8"/>
      <c r="E759" s="166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ht="15.75" customHeight="1">
      <c r="A760" s="8"/>
      <c r="B760" s="8"/>
      <c r="C760" s="8"/>
      <c r="D760" s="8"/>
      <c r="E760" s="166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ht="15.75" customHeight="1">
      <c r="A761" s="8"/>
      <c r="B761" s="8"/>
      <c r="C761" s="8"/>
      <c r="D761" s="8"/>
      <c r="E761" s="166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ht="15.75" customHeight="1">
      <c r="A762" s="8"/>
      <c r="B762" s="8"/>
      <c r="C762" s="8"/>
      <c r="D762" s="8"/>
      <c r="E762" s="166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ht="15.75" customHeight="1">
      <c r="A763" s="8"/>
      <c r="B763" s="8"/>
      <c r="C763" s="8"/>
      <c r="D763" s="8"/>
      <c r="E763" s="166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ht="15.75" customHeight="1">
      <c r="A764" s="8"/>
      <c r="B764" s="8"/>
      <c r="C764" s="8"/>
      <c r="D764" s="8"/>
      <c r="E764" s="166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ht="15.75" customHeight="1">
      <c r="A765" s="8"/>
      <c r="B765" s="8"/>
      <c r="C765" s="8"/>
      <c r="D765" s="8"/>
      <c r="E765" s="166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ht="15.75" customHeight="1">
      <c r="A766" s="8"/>
      <c r="B766" s="8"/>
      <c r="C766" s="8"/>
      <c r="D766" s="8"/>
      <c r="E766" s="166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ht="15.75" customHeight="1">
      <c r="A767" s="8"/>
      <c r="B767" s="8"/>
      <c r="C767" s="8"/>
      <c r="D767" s="8"/>
      <c r="E767" s="166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ht="15.75" customHeight="1">
      <c r="A768" s="8"/>
      <c r="B768" s="8"/>
      <c r="C768" s="8"/>
      <c r="D768" s="8"/>
      <c r="E768" s="166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ht="15.75" customHeight="1">
      <c r="A769" s="8"/>
      <c r="B769" s="8"/>
      <c r="C769" s="8"/>
      <c r="D769" s="8"/>
      <c r="E769" s="166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ht="15.75" customHeight="1">
      <c r="A770" s="8"/>
      <c r="B770" s="8"/>
      <c r="C770" s="8"/>
      <c r="D770" s="8"/>
      <c r="E770" s="166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ht="15.75" customHeight="1">
      <c r="A771" s="8"/>
      <c r="B771" s="8"/>
      <c r="C771" s="8"/>
      <c r="D771" s="8"/>
      <c r="E771" s="166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ht="15.75" customHeight="1">
      <c r="A772" s="8"/>
      <c r="B772" s="8"/>
      <c r="C772" s="8"/>
      <c r="D772" s="8"/>
      <c r="E772" s="166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ht="15.75" customHeight="1">
      <c r="A773" s="8"/>
      <c r="B773" s="8"/>
      <c r="C773" s="8"/>
      <c r="D773" s="8"/>
      <c r="E773" s="166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ht="15.75" customHeight="1">
      <c r="A774" s="8"/>
      <c r="B774" s="8"/>
      <c r="C774" s="8"/>
      <c r="D774" s="8"/>
      <c r="E774" s="166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ht="15.75" customHeight="1">
      <c r="A775" s="8"/>
      <c r="B775" s="8"/>
      <c r="C775" s="8"/>
      <c r="D775" s="8"/>
      <c r="E775" s="166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ht="15.75" customHeight="1">
      <c r="A776" s="8"/>
      <c r="B776" s="8"/>
      <c r="C776" s="8"/>
      <c r="D776" s="8"/>
      <c r="E776" s="166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ht="15.75" customHeight="1">
      <c r="A777" s="8"/>
      <c r="B777" s="8"/>
      <c r="C777" s="8"/>
      <c r="D777" s="8"/>
      <c r="E777" s="166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ht="15.75" customHeight="1">
      <c r="A778" s="8"/>
      <c r="B778" s="8"/>
      <c r="C778" s="8"/>
      <c r="D778" s="8"/>
      <c r="E778" s="166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ht="15.75" customHeight="1">
      <c r="A779" s="8"/>
      <c r="B779" s="8"/>
      <c r="C779" s="8"/>
      <c r="D779" s="8"/>
      <c r="E779" s="166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ht="15.75" customHeight="1">
      <c r="A780" s="8"/>
      <c r="B780" s="8"/>
      <c r="C780" s="8"/>
      <c r="D780" s="8"/>
      <c r="E780" s="166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ht="15.75" customHeight="1">
      <c r="A781" s="8"/>
      <c r="B781" s="8"/>
      <c r="C781" s="8"/>
      <c r="D781" s="8"/>
      <c r="E781" s="166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ht="15.75" customHeight="1">
      <c r="A782" s="8"/>
      <c r="B782" s="8"/>
      <c r="C782" s="8"/>
      <c r="D782" s="8"/>
      <c r="E782" s="166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ht="15.75" customHeight="1">
      <c r="A783" s="8"/>
      <c r="B783" s="8"/>
      <c r="C783" s="8"/>
      <c r="D783" s="8"/>
      <c r="E783" s="166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ht="15.75" customHeight="1">
      <c r="A784" s="8"/>
      <c r="B784" s="8"/>
      <c r="C784" s="8"/>
      <c r="D784" s="8"/>
      <c r="E784" s="166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ht="15.75" customHeight="1">
      <c r="A785" s="8"/>
      <c r="B785" s="8"/>
      <c r="C785" s="8"/>
      <c r="D785" s="8"/>
      <c r="E785" s="166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ht="15.75" customHeight="1">
      <c r="A786" s="8"/>
      <c r="B786" s="8"/>
      <c r="C786" s="8"/>
      <c r="D786" s="8"/>
      <c r="E786" s="166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ht="15.75" customHeight="1">
      <c r="A787" s="8"/>
      <c r="B787" s="8"/>
      <c r="C787" s="8"/>
      <c r="D787" s="8"/>
      <c r="E787" s="166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ht="15.75" customHeight="1">
      <c r="A788" s="8"/>
      <c r="B788" s="8"/>
      <c r="C788" s="8"/>
      <c r="D788" s="8"/>
      <c r="E788" s="166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ht="15.75" customHeight="1">
      <c r="A789" s="8"/>
      <c r="B789" s="8"/>
      <c r="C789" s="8"/>
      <c r="D789" s="8"/>
      <c r="E789" s="166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ht="15.75" customHeight="1">
      <c r="A790" s="8"/>
      <c r="B790" s="8"/>
      <c r="C790" s="8"/>
      <c r="D790" s="8"/>
      <c r="E790" s="166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ht="15.75" customHeight="1">
      <c r="A791" s="8"/>
      <c r="B791" s="8"/>
      <c r="C791" s="8"/>
      <c r="D791" s="8"/>
      <c r="E791" s="166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ht="15.75" customHeight="1">
      <c r="A792" s="8"/>
      <c r="B792" s="8"/>
      <c r="C792" s="8"/>
      <c r="D792" s="8"/>
      <c r="E792" s="166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ht="15.75" customHeight="1">
      <c r="A793" s="8"/>
      <c r="B793" s="8"/>
      <c r="C793" s="8"/>
      <c r="D793" s="8"/>
      <c r="E793" s="166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ht="15.75" customHeight="1">
      <c r="A794" s="8"/>
      <c r="B794" s="8"/>
      <c r="C794" s="8"/>
      <c r="D794" s="8"/>
      <c r="E794" s="166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ht="15.75" customHeight="1">
      <c r="A795" s="8"/>
      <c r="B795" s="8"/>
      <c r="C795" s="8"/>
      <c r="D795" s="8"/>
      <c r="E795" s="166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ht="15.75" customHeight="1">
      <c r="A796" s="8"/>
      <c r="B796" s="8"/>
      <c r="C796" s="8"/>
      <c r="D796" s="8"/>
      <c r="E796" s="166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ht="15.75" customHeight="1">
      <c r="A797" s="8"/>
      <c r="B797" s="8"/>
      <c r="C797" s="8"/>
      <c r="D797" s="8"/>
      <c r="E797" s="166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ht="15.75" customHeight="1">
      <c r="A798" s="8"/>
      <c r="B798" s="8"/>
      <c r="C798" s="8"/>
      <c r="D798" s="8"/>
      <c r="E798" s="166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ht="15.75" customHeight="1">
      <c r="A799" s="8"/>
      <c r="B799" s="8"/>
      <c r="C799" s="8"/>
      <c r="D799" s="8"/>
      <c r="E799" s="166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ht="15.75" customHeight="1">
      <c r="A800" s="8"/>
      <c r="B800" s="8"/>
      <c r="C800" s="8"/>
      <c r="D800" s="8"/>
      <c r="E800" s="166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ht="15.75" customHeight="1">
      <c r="A801" s="8"/>
      <c r="B801" s="8"/>
      <c r="C801" s="8"/>
      <c r="D801" s="8"/>
      <c r="E801" s="166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ht="15.75" customHeight="1">
      <c r="A802" s="8"/>
      <c r="B802" s="8"/>
      <c r="C802" s="8"/>
      <c r="D802" s="8"/>
      <c r="E802" s="166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ht="15.75" customHeight="1">
      <c r="A803" s="8"/>
      <c r="B803" s="8"/>
      <c r="C803" s="8"/>
      <c r="D803" s="8"/>
      <c r="E803" s="166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ht="15.75" customHeight="1">
      <c r="A804" s="8"/>
      <c r="B804" s="8"/>
      <c r="C804" s="8"/>
      <c r="D804" s="8"/>
      <c r="E804" s="166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ht="15.75" customHeight="1">
      <c r="A805" s="8"/>
      <c r="B805" s="8"/>
      <c r="C805" s="8"/>
      <c r="D805" s="8"/>
      <c r="E805" s="166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ht="15.75" customHeight="1">
      <c r="A806" s="8"/>
      <c r="B806" s="8"/>
      <c r="C806" s="8"/>
      <c r="D806" s="8"/>
      <c r="E806" s="166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ht="15.75" customHeight="1">
      <c r="A807" s="8"/>
      <c r="B807" s="8"/>
      <c r="C807" s="8"/>
      <c r="D807" s="8"/>
      <c r="E807" s="166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ht="15.75" customHeight="1">
      <c r="A808" s="8"/>
      <c r="B808" s="8"/>
      <c r="C808" s="8"/>
      <c r="D808" s="8"/>
      <c r="E808" s="166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ht="15.75" customHeight="1">
      <c r="A809" s="8"/>
      <c r="B809" s="8"/>
      <c r="C809" s="8"/>
      <c r="D809" s="8"/>
      <c r="E809" s="166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ht="15.75" customHeight="1">
      <c r="A810" s="8"/>
      <c r="B810" s="8"/>
      <c r="C810" s="8"/>
      <c r="D810" s="8"/>
      <c r="E810" s="166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ht="15.75" customHeight="1">
      <c r="A811" s="8"/>
      <c r="B811" s="8"/>
      <c r="C811" s="8"/>
      <c r="D811" s="8"/>
      <c r="E811" s="166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ht="15.75" customHeight="1">
      <c r="A812" s="8"/>
      <c r="B812" s="8"/>
      <c r="C812" s="8"/>
      <c r="D812" s="8"/>
      <c r="E812" s="166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ht="15.75" customHeight="1">
      <c r="A813" s="8"/>
      <c r="B813" s="8"/>
      <c r="C813" s="8"/>
      <c r="D813" s="8"/>
      <c r="E813" s="166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ht="15.75" customHeight="1">
      <c r="A814" s="8"/>
      <c r="B814" s="8"/>
      <c r="C814" s="8"/>
      <c r="D814" s="8"/>
      <c r="E814" s="166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ht="15.75" customHeight="1">
      <c r="A815" s="8"/>
      <c r="B815" s="8"/>
      <c r="C815" s="8"/>
      <c r="D815" s="8"/>
      <c r="E815" s="166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ht="15.75" customHeight="1">
      <c r="A816" s="8"/>
      <c r="B816" s="8"/>
      <c r="C816" s="8"/>
      <c r="D816" s="8"/>
      <c r="E816" s="166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ht="15.75" customHeight="1">
      <c r="A817" s="8"/>
      <c r="B817" s="8"/>
      <c r="C817" s="8"/>
      <c r="D817" s="8"/>
      <c r="E817" s="166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ht="15.75" customHeight="1">
      <c r="A818" s="8"/>
      <c r="B818" s="8"/>
      <c r="C818" s="8"/>
      <c r="D818" s="8"/>
      <c r="E818" s="166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ht="15.75" customHeight="1">
      <c r="A819" s="8"/>
      <c r="B819" s="8"/>
      <c r="C819" s="8"/>
      <c r="D819" s="8"/>
      <c r="E819" s="166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ht="15.75" customHeight="1">
      <c r="A820" s="8"/>
      <c r="B820" s="8"/>
      <c r="C820" s="8"/>
      <c r="D820" s="8"/>
      <c r="E820" s="166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ht="15.75" customHeight="1">
      <c r="A821" s="8"/>
      <c r="B821" s="8"/>
      <c r="C821" s="8"/>
      <c r="D821" s="8"/>
      <c r="E821" s="166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ht="15.75" customHeight="1">
      <c r="A822" s="8"/>
      <c r="B822" s="8"/>
      <c r="C822" s="8"/>
      <c r="D822" s="8"/>
      <c r="E822" s="166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ht="15.75" customHeight="1">
      <c r="A823" s="8"/>
      <c r="B823" s="8"/>
      <c r="C823" s="8"/>
      <c r="D823" s="8"/>
      <c r="E823" s="166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ht="15.75" customHeight="1">
      <c r="A824" s="8"/>
      <c r="B824" s="8"/>
      <c r="C824" s="8"/>
      <c r="D824" s="8"/>
      <c r="E824" s="166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ht="15.75" customHeight="1">
      <c r="A825" s="8"/>
      <c r="B825" s="8"/>
      <c r="C825" s="8"/>
      <c r="D825" s="8"/>
      <c r="E825" s="166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ht="15.75" customHeight="1">
      <c r="A826" s="8"/>
      <c r="B826" s="8"/>
      <c r="C826" s="8"/>
      <c r="D826" s="8"/>
      <c r="E826" s="166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ht="15.75" customHeight="1">
      <c r="A827" s="8"/>
      <c r="B827" s="8"/>
      <c r="C827" s="8"/>
      <c r="D827" s="8"/>
      <c r="E827" s="166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ht="15.75" customHeight="1">
      <c r="A828" s="8"/>
      <c r="B828" s="8"/>
      <c r="C828" s="8"/>
      <c r="D828" s="8"/>
      <c r="E828" s="166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ht="15.75" customHeight="1">
      <c r="A829" s="8"/>
      <c r="B829" s="8"/>
      <c r="C829" s="8"/>
      <c r="D829" s="8"/>
      <c r="E829" s="166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ht="15.75" customHeight="1">
      <c r="A830" s="8"/>
      <c r="B830" s="8"/>
      <c r="C830" s="8"/>
      <c r="D830" s="8"/>
      <c r="E830" s="166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ht="15.75" customHeight="1">
      <c r="A831" s="8"/>
      <c r="B831" s="8"/>
      <c r="C831" s="8"/>
      <c r="D831" s="8"/>
      <c r="E831" s="166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ht="15.75" customHeight="1">
      <c r="A832" s="8"/>
      <c r="B832" s="8"/>
      <c r="C832" s="8"/>
      <c r="D832" s="8"/>
      <c r="E832" s="166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ht="15.75" customHeight="1">
      <c r="A833" s="8"/>
      <c r="B833" s="8"/>
      <c r="C833" s="8"/>
      <c r="D833" s="8"/>
      <c r="E833" s="166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ht="15.75" customHeight="1">
      <c r="A834" s="8"/>
      <c r="B834" s="8"/>
      <c r="C834" s="8"/>
      <c r="D834" s="8"/>
      <c r="E834" s="166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ht="15.75" customHeight="1">
      <c r="A835" s="8"/>
      <c r="B835" s="8"/>
      <c r="C835" s="8"/>
      <c r="D835" s="8"/>
      <c r="E835" s="166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ht="15.75" customHeight="1">
      <c r="A836" s="8"/>
      <c r="B836" s="8"/>
      <c r="C836" s="8"/>
      <c r="D836" s="8"/>
      <c r="E836" s="166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ht="15.75" customHeight="1">
      <c r="A837" s="8"/>
      <c r="B837" s="8"/>
      <c r="C837" s="8"/>
      <c r="D837" s="8"/>
      <c r="E837" s="166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ht="15.75" customHeight="1">
      <c r="A838" s="8"/>
      <c r="B838" s="8"/>
      <c r="C838" s="8"/>
      <c r="D838" s="8"/>
      <c r="E838" s="166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ht="15.75" customHeight="1">
      <c r="A839" s="8"/>
      <c r="B839" s="8"/>
      <c r="C839" s="8"/>
      <c r="D839" s="8"/>
      <c r="E839" s="166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ht="15.75" customHeight="1">
      <c r="A840" s="8"/>
      <c r="B840" s="8"/>
      <c r="C840" s="8"/>
      <c r="D840" s="8"/>
      <c r="E840" s="166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ht="15.75" customHeight="1">
      <c r="A841" s="8"/>
      <c r="B841" s="8"/>
      <c r="C841" s="8"/>
      <c r="D841" s="8"/>
      <c r="E841" s="166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ht="15.75" customHeight="1">
      <c r="A842" s="8"/>
      <c r="B842" s="8"/>
      <c r="C842" s="8"/>
      <c r="D842" s="8"/>
      <c r="E842" s="166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ht="15.75" customHeight="1">
      <c r="A843" s="8"/>
      <c r="B843" s="8"/>
      <c r="C843" s="8"/>
      <c r="D843" s="8"/>
      <c r="E843" s="166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ht="15.75" customHeight="1">
      <c r="A844" s="8"/>
      <c r="B844" s="8"/>
      <c r="C844" s="8"/>
      <c r="D844" s="8"/>
      <c r="E844" s="166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ht="15.75" customHeight="1">
      <c r="A845" s="8"/>
      <c r="B845" s="8"/>
      <c r="C845" s="8"/>
      <c r="D845" s="8"/>
      <c r="E845" s="166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ht="15.75" customHeight="1">
      <c r="A846" s="8"/>
      <c r="B846" s="8"/>
      <c r="C846" s="8"/>
      <c r="D846" s="8"/>
      <c r="E846" s="166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ht="15.75" customHeight="1">
      <c r="A847" s="8"/>
      <c r="B847" s="8"/>
      <c r="C847" s="8"/>
      <c r="D847" s="8"/>
      <c r="E847" s="166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ht="15.75" customHeight="1">
      <c r="A848" s="8"/>
      <c r="B848" s="8"/>
      <c r="C848" s="8"/>
      <c r="D848" s="8"/>
      <c r="E848" s="166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ht="15.75" customHeight="1">
      <c r="A849" s="8"/>
      <c r="B849" s="8"/>
      <c r="C849" s="8"/>
      <c r="D849" s="8"/>
      <c r="E849" s="166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ht="15.75" customHeight="1">
      <c r="A850" s="8"/>
      <c r="B850" s="8"/>
      <c r="C850" s="8"/>
      <c r="D850" s="8"/>
      <c r="E850" s="166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ht="15.75" customHeight="1">
      <c r="A851" s="8"/>
      <c r="B851" s="8"/>
      <c r="C851" s="8"/>
      <c r="D851" s="8"/>
      <c r="E851" s="166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ht="15.75" customHeight="1">
      <c r="A852" s="8"/>
      <c r="B852" s="8"/>
      <c r="C852" s="8"/>
      <c r="D852" s="8"/>
      <c r="E852" s="166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ht="15.75" customHeight="1">
      <c r="A853" s="8"/>
      <c r="B853" s="8"/>
      <c r="C853" s="8"/>
      <c r="D853" s="8"/>
      <c r="E853" s="166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ht="15.75" customHeight="1">
      <c r="A854" s="8"/>
      <c r="B854" s="8"/>
      <c r="C854" s="8"/>
      <c r="D854" s="8"/>
      <c r="E854" s="166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ht="15.75" customHeight="1">
      <c r="A855" s="8"/>
      <c r="B855" s="8"/>
      <c r="C855" s="8"/>
      <c r="D855" s="8"/>
      <c r="E855" s="166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ht="15.75" customHeight="1">
      <c r="A856" s="8"/>
      <c r="B856" s="8"/>
      <c r="C856" s="8"/>
      <c r="D856" s="8"/>
      <c r="E856" s="166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ht="15.75" customHeight="1">
      <c r="A857" s="8"/>
      <c r="B857" s="8"/>
      <c r="C857" s="8"/>
      <c r="D857" s="8"/>
      <c r="E857" s="166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ht="15.75" customHeight="1">
      <c r="A858" s="8"/>
      <c r="B858" s="8"/>
      <c r="C858" s="8"/>
      <c r="D858" s="8"/>
      <c r="E858" s="166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ht="15.75" customHeight="1">
      <c r="A859" s="8"/>
      <c r="B859" s="8"/>
      <c r="C859" s="8"/>
      <c r="D859" s="8"/>
      <c r="E859" s="166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ht="15.75" customHeight="1">
      <c r="A860" s="8"/>
      <c r="B860" s="8"/>
      <c r="C860" s="8"/>
      <c r="D860" s="8"/>
      <c r="E860" s="166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ht="15.75" customHeight="1">
      <c r="A861" s="8"/>
      <c r="B861" s="8"/>
      <c r="C861" s="8"/>
      <c r="D861" s="8"/>
      <c r="E861" s="166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ht="15.75" customHeight="1">
      <c r="A862" s="8"/>
      <c r="B862" s="8"/>
      <c r="C862" s="8"/>
      <c r="D862" s="8"/>
      <c r="E862" s="166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ht="15.75" customHeight="1">
      <c r="A863" s="8"/>
      <c r="B863" s="8"/>
      <c r="C863" s="8"/>
      <c r="D863" s="8"/>
      <c r="E863" s="166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ht="15.75" customHeight="1">
      <c r="A864" s="8"/>
      <c r="B864" s="8"/>
      <c r="C864" s="8"/>
      <c r="D864" s="8"/>
      <c r="E864" s="166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ht="15.75" customHeight="1">
      <c r="A865" s="8"/>
      <c r="B865" s="8"/>
      <c r="C865" s="8"/>
      <c r="D865" s="8"/>
      <c r="E865" s="166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ht="15.75" customHeight="1">
      <c r="A866" s="8"/>
      <c r="B866" s="8"/>
      <c r="C866" s="8"/>
      <c r="D866" s="8"/>
      <c r="E866" s="166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ht="15.75" customHeight="1">
      <c r="A867" s="8"/>
      <c r="B867" s="8"/>
      <c r="C867" s="8"/>
      <c r="D867" s="8"/>
      <c r="E867" s="166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ht="15.75" customHeight="1">
      <c r="A868" s="8"/>
      <c r="B868" s="8"/>
      <c r="C868" s="8"/>
      <c r="D868" s="8"/>
      <c r="E868" s="166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ht="15.75" customHeight="1">
      <c r="A869" s="8"/>
      <c r="B869" s="8"/>
      <c r="C869" s="8"/>
      <c r="D869" s="8"/>
      <c r="E869" s="166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ht="15.75" customHeight="1">
      <c r="A870" s="8"/>
      <c r="B870" s="8"/>
      <c r="C870" s="8"/>
      <c r="D870" s="8"/>
      <c r="E870" s="166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ht="15.75" customHeight="1">
      <c r="A871" s="8"/>
      <c r="B871" s="8"/>
      <c r="C871" s="8"/>
      <c r="D871" s="8"/>
      <c r="E871" s="166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ht="15.75" customHeight="1">
      <c r="A872" s="8"/>
      <c r="B872" s="8"/>
      <c r="C872" s="8"/>
      <c r="D872" s="8"/>
      <c r="E872" s="166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ht="15.75" customHeight="1">
      <c r="A873" s="8"/>
      <c r="B873" s="8"/>
      <c r="C873" s="8"/>
      <c r="D873" s="8"/>
      <c r="E873" s="166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ht="15.75" customHeight="1">
      <c r="A874" s="8"/>
      <c r="B874" s="8"/>
      <c r="C874" s="8"/>
      <c r="D874" s="8"/>
      <c r="E874" s="166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ht="15.75" customHeight="1">
      <c r="A875" s="8"/>
      <c r="B875" s="8"/>
      <c r="C875" s="8"/>
      <c r="D875" s="8"/>
      <c r="E875" s="166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ht="15.75" customHeight="1">
      <c r="A876" s="8"/>
      <c r="B876" s="8"/>
      <c r="C876" s="8"/>
      <c r="D876" s="8"/>
      <c r="E876" s="166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ht="15.75" customHeight="1">
      <c r="A877" s="8"/>
      <c r="B877" s="8"/>
      <c r="C877" s="8"/>
      <c r="D877" s="8"/>
      <c r="E877" s="166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ht="15.75" customHeight="1">
      <c r="A878" s="8"/>
      <c r="B878" s="8"/>
      <c r="C878" s="8"/>
      <c r="D878" s="8"/>
      <c r="E878" s="166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ht="15.75" customHeight="1">
      <c r="A879" s="8"/>
      <c r="B879" s="8"/>
      <c r="C879" s="8"/>
      <c r="D879" s="8"/>
      <c r="E879" s="166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ht="15.75" customHeight="1">
      <c r="A880" s="8"/>
      <c r="B880" s="8"/>
      <c r="C880" s="8"/>
      <c r="D880" s="8"/>
      <c r="E880" s="166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ht="15.75" customHeight="1">
      <c r="A881" s="8"/>
      <c r="B881" s="8"/>
      <c r="C881" s="8"/>
      <c r="D881" s="8"/>
      <c r="E881" s="166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ht="15.75" customHeight="1">
      <c r="A882" s="8"/>
      <c r="B882" s="8"/>
      <c r="C882" s="8"/>
      <c r="D882" s="8"/>
      <c r="E882" s="166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ht="15.75" customHeight="1">
      <c r="A883" s="8"/>
      <c r="B883" s="8"/>
      <c r="C883" s="8"/>
      <c r="D883" s="8"/>
      <c r="E883" s="166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ht="15.75" customHeight="1">
      <c r="A884" s="8"/>
      <c r="B884" s="8"/>
      <c r="C884" s="8"/>
      <c r="D884" s="8"/>
      <c r="E884" s="166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ht="15.75" customHeight="1">
      <c r="A885" s="8"/>
      <c r="B885" s="8"/>
      <c r="C885" s="8"/>
      <c r="D885" s="8"/>
      <c r="E885" s="166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ht="15.75" customHeight="1">
      <c r="A886" s="8"/>
      <c r="B886" s="8"/>
      <c r="C886" s="8"/>
      <c r="D886" s="8"/>
      <c r="E886" s="166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ht="15.75" customHeight="1">
      <c r="A887" s="8"/>
      <c r="B887" s="8"/>
      <c r="C887" s="8"/>
      <c r="D887" s="8"/>
      <c r="E887" s="166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ht="15.75" customHeight="1">
      <c r="A888" s="8"/>
      <c r="B888" s="8"/>
      <c r="C888" s="8"/>
      <c r="D888" s="8"/>
      <c r="E888" s="166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ht="15.75" customHeight="1">
      <c r="A889" s="8"/>
      <c r="B889" s="8"/>
      <c r="C889" s="8"/>
      <c r="D889" s="8"/>
      <c r="E889" s="166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ht="15.75" customHeight="1">
      <c r="A890" s="8"/>
      <c r="B890" s="8"/>
      <c r="C890" s="8"/>
      <c r="D890" s="8"/>
      <c r="E890" s="166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ht="15.75" customHeight="1">
      <c r="A891" s="8"/>
      <c r="B891" s="8"/>
      <c r="C891" s="8"/>
      <c r="D891" s="8"/>
      <c r="E891" s="166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ht="15.75" customHeight="1">
      <c r="A892" s="8"/>
      <c r="B892" s="8"/>
      <c r="C892" s="8"/>
      <c r="D892" s="8"/>
      <c r="E892" s="166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ht="15.75" customHeight="1">
      <c r="A893" s="8"/>
      <c r="B893" s="8"/>
      <c r="C893" s="8"/>
      <c r="D893" s="8"/>
      <c r="E893" s="166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ht="15.75" customHeight="1">
      <c r="A894" s="8"/>
      <c r="B894" s="8"/>
      <c r="C894" s="8"/>
      <c r="D894" s="8"/>
      <c r="E894" s="166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ht="15.75" customHeight="1">
      <c r="A895" s="8"/>
      <c r="B895" s="8"/>
      <c r="C895" s="8"/>
      <c r="D895" s="8"/>
      <c r="E895" s="166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ht="15.75" customHeight="1">
      <c r="A896" s="8"/>
      <c r="B896" s="8"/>
      <c r="C896" s="8"/>
      <c r="D896" s="8"/>
      <c r="E896" s="166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ht="15.75" customHeight="1">
      <c r="A897" s="8"/>
      <c r="B897" s="8"/>
      <c r="C897" s="8"/>
      <c r="D897" s="8"/>
      <c r="E897" s="166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ht="15.75" customHeight="1">
      <c r="A898" s="8"/>
      <c r="B898" s="8"/>
      <c r="C898" s="8"/>
      <c r="D898" s="8"/>
      <c r="E898" s="166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ht="15.75" customHeight="1">
      <c r="A899" s="8"/>
      <c r="B899" s="8"/>
      <c r="C899" s="8"/>
      <c r="D899" s="8"/>
      <c r="E899" s="166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ht="15.75" customHeight="1">
      <c r="A900" s="8"/>
      <c r="B900" s="8"/>
      <c r="C900" s="8"/>
      <c r="D900" s="8"/>
      <c r="E900" s="166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ht="15.75" customHeight="1">
      <c r="A901" s="8"/>
      <c r="B901" s="8"/>
      <c r="C901" s="8"/>
      <c r="D901" s="8"/>
      <c r="E901" s="166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ht="15.75" customHeight="1">
      <c r="A902" s="8"/>
      <c r="B902" s="8"/>
      <c r="C902" s="8"/>
      <c r="D902" s="8"/>
      <c r="E902" s="166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ht="15.75" customHeight="1">
      <c r="A903" s="8"/>
      <c r="B903" s="8"/>
      <c r="C903" s="8"/>
      <c r="D903" s="8"/>
      <c r="E903" s="166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ht="15.75" customHeight="1">
      <c r="A904" s="8"/>
      <c r="B904" s="8"/>
      <c r="C904" s="8"/>
      <c r="D904" s="8"/>
      <c r="E904" s="166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ht="15.75" customHeight="1">
      <c r="A905" s="8"/>
      <c r="B905" s="8"/>
      <c r="C905" s="8"/>
      <c r="D905" s="8"/>
      <c r="E905" s="166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ht="15.75" customHeight="1">
      <c r="A906" s="8"/>
      <c r="B906" s="8"/>
      <c r="C906" s="8"/>
      <c r="D906" s="8"/>
      <c r="E906" s="166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ht="15.75" customHeight="1">
      <c r="A907" s="8"/>
      <c r="B907" s="8"/>
      <c r="C907" s="8"/>
      <c r="D907" s="8"/>
      <c r="E907" s="166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ht="15.75" customHeight="1">
      <c r="A908" s="8"/>
      <c r="B908" s="8"/>
      <c r="C908" s="8"/>
      <c r="D908" s="8"/>
      <c r="E908" s="166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ht="15.75" customHeight="1">
      <c r="A909" s="8"/>
      <c r="B909" s="8"/>
      <c r="C909" s="8"/>
      <c r="D909" s="8"/>
      <c r="E909" s="166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ht="15.75" customHeight="1">
      <c r="A910" s="8"/>
      <c r="B910" s="8"/>
      <c r="C910" s="8"/>
      <c r="D910" s="8"/>
      <c r="E910" s="166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ht="15.75" customHeight="1">
      <c r="A911" s="8"/>
      <c r="B911" s="8"/>
      <c r="C911" s="8"/>
      <c r="D911" s="8"/>
      <c r="E911" s="166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ht="15.75" customHeight="1">
      <c r="A912" s="8"/>
      <c r="B912" s="8"/>
      <c r="C912" s="8"/>
      <c r="D912" s="8"/>
      <c r="E912" s="166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ht="15.75" customHeight="1">
      <c r="A913" s="8"/>
      <c r="B913" s="8"/>
      <c r="C913" s="8"/>
      <c r="D913" s="8"/>
      <c r="E913" s="166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ht="15.75" customHeight="1">
      <c r="A914" s="8"/>
      <c r="B914" s="8"/>
      <c r="C914" s="8"/>
      <c r="D914" s="8"/>
      <c r="E914" s="166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ht="15.75" customHeight="1">
      <c r="A915" s="8"/>
      <c r="B915" s="8"/>
      <c r="C915" s="8"/>
      <c r="D915" s="8"/>
      <c r="E915" s="166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ht="15.75" customHeight="1">
      <c r="A916" s="8"/>
      <c r="B916" s="8"/>
      <c r="C916" s="8"/>
      <c r="D916" s="8"/>
      <c r="E916" s="166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ht="15.75" customHeight="1">
      <c r="A917" s="8"/>
      <c r="B917" s="8"/>
      <c r="C917" s="8"/>
      <c r="D917" s="8"/>
      <c r="E917" s="166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ht="15.75" customHeight="1">
      <c r="A918" s="8"/>
      <c r="B918" s="8"/>
      <c r="C918" s="8"/>
      <c r="D918" s="8"/>
      <c r="E918" s="166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ht="15.75" customHeight="1">
      <c r="A919" s="8"/>
      <c r="B919" s="8"/>
      <c r="C919" s="8"/>
      <c r="D919" s="8"/>
      <c r="E919" s="166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ht="15.75" customHeight="1">
      <c r="A920" s="8"/>
      <c r="B920" s="8"/>
      <c r="C920" s="8"/>
      <c r="D920" s="8"/>
      <c r="E920" s="166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ht="15.75" customHeight="1">
      <c r="A921" s="8"/>
      <c r="B921" s="8"/>
      <c r="C921" s="8"/>
      <c r="D921" s="8"/>
      <c r="E921" s="166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ht="15.75" customHeight="1">
      <c r="A922" s="8"/>
      <c r="B922" s="8"/>
      <c r="C922" s="8"/>
      <c r="D922" s="8"/>
      <c r="E922" s="166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ht="15.75" customHeight="1">
      <c r="A923" s="8"/>
      <c r="B923" s="8"/>
      <c r="C923" s="8"/>
      <c r="D923" s="8"/>
      <c r="E923" s="166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ht="15.75" customHeight="1">
      <c r="A924" s="8"/>
      <c r="B924" s="8"/>
      <c r="C924" s="8"/>
      <c r="D924" s="8"/>
      <c r="E924" s="166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ht="15.75" customHeight="1">
      <c r="A925" s="8"/>
      <c r="B925" s="8"/>
      <c r="C925" s="8"/>
      <c r="D925" s="8"/>
      <c r="E925" s="166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ht="15.75" customHeight="1">
      <c r="A926" s="8"/>
      <c r="B926" s="8"/>
      <c r="C926" s="8"/>
      <c r="D926" s="8"/>
      <c r="E926" s="166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ht="15.75" customHeight="1">
      <c r="A927" s="8"/>
      <c r="B927" s="8"/>
      <c r="C927" s="8"/>
      <c r="D927" s="8"/>
      <c r="E927" s="166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ht="15.75" customHeight="1">
      <c r="A928" s="8"/>
      <c r="B928" s="8"/>
      <c r="C928" s="8"/>
      <c r="D928" s="8"/>
      <c r="E928" s="166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ht="15.75" customHeight="1">
      <c r="A929" s="8"/>
      <c r="B929" s="8"/>
      <c r="C929" s="8"/>
      <c r="D929" s="8"/>
      <c r="E929" s="166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ht="15.75" customHeight="1">
      <c r="A930" s="8"/>
      <c r="B930" s="8"/>
      <c r="C930" s="8"/>
      <c r="D930" s="8"/>
      <c r="E930" s="166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ht="15.75" customHeight="1">
      <c r="A931" s="8"/>
      <c r="B931" s="8"/>
      <c r="C931" s="8"/>
      <c r="D931" s="8"/>
      <c r="E931" s="166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ht="15.75" customHeight="1">
      <c r="A932" s="8"/>
      <c r="B932" s="8"/>
      <c r="C932" s="8"/>
      <c r="D932" s="8"/>
      <c r="E932" s="166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ht="15.75" customHeight="1">
      <c r="A933" s="8"/>
      <c r="B933" s="8"/>
      <c r="C933" s="8"/>
      <c r="D933" s="8"/>
      <c r="E933" s="166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ht="15.75" customHeight="1">
      <c r="A934" s="8"/>
      <c r="B934" s="8"/>
      <c r="C934" s="8"/>
      <c r="D934" s="8"/>
      <c r="E934" s="166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ht="15.75" customHeight="1">
      <c r="A935" s="8"/>
      <c r="B935" s="8"/>
      <c r="C935" s="8"/>
      <c r="D935" s="8"/>
      <c r="E935" s="166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ht="15.75" customHeight="1">
      <c r="A936" s="8"/>
      <c r="B936" s="8"/>
      <c r="C936" s="8"/>
      <c r="D936" s="8"/>
      <c r="E936" s="166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ht="15.75" customHeight="1">
      <c r="A937" s="8"/>
      <c r="B937" s="8"/>
      <c r="C937" s="8"/>
      <c r="D937" s="8"/>
      <c r="E937" s="166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ht="15.75" customHeight="1">
      <c r="A938" s="8"/>
      <c r="B938" s="8"/>
      <c r="C938" s="8"/>
      <c r="D938" s="8"/>
      <c r="E938" s="166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ht="15.75" customHeight="1">
      <c r="A939" s="8"/>
      <c r="B939" s="8"/>
      <c r="C939" s="8"/>
      <c r="D939" s="8"/>
      <c r="E939" s="166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ht="15.75" customHeight="1">
      <c r="A940" s="8"/>
      <c r="B940" s="8"/>
      <c r="C940" s="8"/>
      <c r="D940" s="8"/>
      <c r="E940" s="166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ht="15.75" customHeight="1">
      <c r="A941" s="8"/>
      <c r="B941" s="8"/>
      <c r="C941" s="8"/>
      <c r="D941" s="8"/>
      <c r="E941" s="166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ht="15.75" customHeight="1">
      <c r="A942" s="8"/>
      <c r="B942" s="8"/>
      <c r="C942" s="8"/>
      <c r="D942" s="8"/>
      <c r="E942" s="166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ht="15.75" customHeight="1">
      <c r="A943" s="8"/>
      <c r="B943" s="8"/>
      <c r="C943" s="8"/>
      <c r="D943" s="8"/>
      <c r="E943" s="166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ht="15.75" customHeight="1">
      <c r="A944" s="8"/>
      <c r="B944" s="8"/>
      <c r="C944" s="8"/>
      <c r="D944" s="8"/>
      <c r="E944" s="166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ht="15.75" customHeight="1">
      <c r="A945" s="8"/>
      <c r="B945" s="8"/>
      <c r="C945" s="8"/>
      <c r="D945" s="8"/>
      <c r="E945" s="166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ht="15.75" customHeight="1">
      <c r="A946" s="8"/>
      <c r="B946" s="8"/>
      <c r="C946" s="8"/>
      <c r="D946" s="8"/>
      <c r="E946" s="166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ht="15.75" customHeight="1">
      <c r="A947" s="8"/>
      <c r="B947" s="8"/>
      <c r="C947" s="8"/>
      <c r="D947" s="8"/>
      <c r="E947" s="166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ht="15.75" customHeight="1">
      <c r="A948" s="8"/>
      <c r="B948" s="8"/>
      <c r="C948" s="8"/>
      <c r="D948" s="8"/>
      <c r="E948" s="166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ht="15.75" customHeight="1">
      <c r="A949" s="8"/>
      <c r="B949" s="8"/>
      <c r="C949" s="8"/>
      <c r="D949" s="8"/>
      <c r="E949" s="166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ht="15.75" customHeight="1">
      <c r="A950" s="8"/>
      <c r="B950" s="8"/>
      <c r="C950" s="8"/>
      <c r="D950" s="8"/>
      <c r="E950" s="166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ht="15.75" customHeight="1">
      <c r="A951" s="8"/>
      <c r="B951" s="8"/>
      <c r="C951" s="8"/>
      <c r="D951" s="8"/>
      <c r="E951" s="166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ht="15.75" customHeight="1">
      <c r="A952" s="8"/>
      <c r="B952" s="8"/>
      <c r="C952" s="8"/>
      <c r="D952" s="8"/>
      <c r="E952" s="166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ht="15.75" customHeight="1">
      <c r="A953" s="8"/>
      <c r="B953" s="8"/>
      <c r="C953" s="8"/>
      <c r="D953" s="8"/>
      <c r="E953" s="166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ht="15.75" customHeight="1">
      <c r="A954" s="8"/>
      <c r="B954" s="8"/>
      <c r="C954" s="8"/>
      <c r="D954" s="8"/>
      <c r="E954" s="166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ht="15.75" customHeight="1">
      <c r="A955" s="8"/>
      <c r="B955" s="8"/>
      <c r="C955" s="8"/>
      <c r="D955" s="8"/>
      <c r="E955" s="166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ht="15.75" customHeight="1">
      <c r="A956" s="8"/>
      <c r="B956" s="8"/>
      <c r="C956" s="8"/>
      <c r="D956" s="8"/>
      <c r="E956" s="166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ht="15.75" customHeight="1">
      <c r="A957" s="8"/>
      <c r="B957" s="8"/>
      <c r="C957" s="8"/>
      <c r="D957" s="8"/>
      <c r="E957" s="166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ht="15.75" customHeight="1">
      <c r="A958" s="8"/>
      <c r="B958" s="8"/>
      <c r="C958" s="8"/>
      <c r="D958" s="8"/>
      <c r="E958" s="166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ht="15.75" customHeight="1">
      <c r="A959" s="8"/>
      <c r="B959" s="8"/>
      <c r="C959" s="8"/>
      <c r="D959" s="8"/>
      <c r="E959" s="166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ht="15.75" customHeight="1">
      <c r="A960" s="8"/>
      <c r="B960" s="8"/>
      <c r="C960" s="8"/>
      <c r="D960" s="8"/>
      <c r="E960" s="166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ht="15.75" customHeight="1">
      <c r="A961" s="8"/>
      <c r="B961" s="8"/>
      <c r="C961" s="8"/>
      <c r="D961" s="8"/>
      <c r="E961" s="166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ht="15.75" customHeight="1">
      <c r="A962" s="8"/>
      <c r="B962" s="8"/>
      <c r="C962" s="8"/>
      <c r="D962" s="8"/>
      <c r="E962" s="166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ht="15.75" customHeight="1">
      <c r="A963" s="8"/>
      <c r="B963" s="8"/>
      <c r="C963" s="8"/>
      <c r="D963" s="8"/>
      <c r="E963" s="166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ht="15.75" customHeight="1">
      <c r="A964" s="8"/>
      <c r="B964" s="8"/>
      <c r="C964" s="8"/>
      <c r="D964" s="8"/>
      <c r="E964" s="166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ht="15.75" customHeight="1">
      <c r="A965" s="8"/>
      <c r="B965" s="8"/>
      <c r="C965" s="8"/>
      <c r="D965" s="8"/>
      <c r="E965" s="166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ht="15.75" customHeight="1">
      <c r="A966" s="8"/>
      <c r="B966" s="8"/>
      <c r="C966" s="8"/>
      <c r="D966" s="8"/>
      <c r="E966" s="166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ht="15.75" customHeight="1">
      <c r="A967" s="8"/>
      <c r="B967" s="8"/>
      <c r="C967" s="8"/>
      <c r="D967" s="8"/>
      <c r="E967" s="166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ht="15.75" customHeight="1">
      <c r="A968" s="8"/>
      <c r="B968" s="8"/>
      <c r="C968" s="8"/>
      <c r="D968" s="8"/>
      <c r="E968" s="166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ht="15.75" customHeight="1">
      <c r="A969" s="8"/>
      <c r="B969" s="8"/>
      <c r="C969" s="8"/>
      <c r="D969" s="8"/>
      <c r="E969" s="166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ht="15.75" customHeight="1">
      <c r="A970" s="8"/>
      <c r="B970" s="8"/>
      <c r="C970" s="8"/>
      <c r="D970" s="8"/>
      <c r="E970" s="166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ht="15.75" customHeight="1">
      <c r="A971" s="8"/>
      <c r="B971" s="8"/>
      <c r="C971" s="8"/>
      <c r="D971" s="8"/>
      <c r="E971" s="166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ht="15.75" customHeight="1">
      <c r="A972" s="8"/>
      <c r="B972" s="8"/>
      <c r="C972" s="8"/>
      <c r="D972" s="8"/>
      <c r="E972" s="166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ht="15.75" customHeight="1">
      <c r="A973" s="8"/>
      <c r="B973" s="8"/>
      <c r="C973" s="8"/>
      <c r="D973" s="8"/>
      <c r="E973" s="166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ht="15.75" customHeight="1">
      <c r="A974" s="8"/>
      <c r="B974" s="8"/>
      <c r="C974" s="8"/>
      <c r="D974" s="8"/>
      <c r="E974" s="166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ht="15.75" customHeight="1">
      <c r="A975" s="8"/>
      <c r="B975" s="8"/>
      <c r="C975" s="8"/>
      <c r="D975" s="8"/>
      <c r="E975" s="166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ht="15.75" customHeight="1">
      <c r="A976" s="8"/>
      <c r="B976" s="8"/>
      <c r="C976" s="8"/>
      <c r="D976" s="8"/>
      <c r="E976" s="166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ht="15.75" customHeight="1">
      <c r="A977" s="8"/>
      <c r="B977" s="8"/>
      <c r="C977" s="8"/>
      <c r="D977" s="8"/>
      <c r="E977" s="166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ht="15.75" customHeight="1">
      <c r="A978" s="8"/>
      <c r="B978" s="8"/>
      <c r="C978" s="8"/>
      <c r="D978" s="8"/>
      <c r="E978" s="166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ht="15.75" customHeight="1">
      <c r="A979" s="8"/>
      <c r="B979" s="8"/>
      <c r="C979" s="8"/>
      <c r="D979" s="8"/>
      <c r="E979" s="166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ht="15.75" customHeight="1">
      <c r="A980" s="8"/>
      <c r="B980" s="8"/>
      <c r="C980" s="8"/>
      <c r="D980" s="8"/>
      <c r="E980" s="166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ht="15.75" customHeight="1">
      <c r="A981" s="8"/>
      <c r="B981" s="8"/>
      <c r="C981" s="8"/>
      <c r="D981" s="8"/>
      <c r="E981" s="166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ht="15.75" customHeight="1">
      <c r="A982" s="8"/>
      <c r="B982" s="8"/>
      <c r="C982" s="8"/>
      <c r="D982" s="8"/>
      <c r="E982" s="166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ht="15.75" customHeight="1">
      <c r="A983" s="8"/>
      <c r="B983" s="8"/>
      <c r="C983" s="8"/>
      <c r="D983" s="8"/>
      <c r="E983" s="166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ht="15.75" customHeight="1">
      <c r="A984" s="8"/>
      <c r="B984" s="8"/>
      <c r="C984" s="8"/>
      <c r="D984" s="8"/>
      <c r="E984" s="166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ht="15.75" customHeight="1">
      <c r="A985" s="8"/>
      <c r="B985" s="8"/>
      <c r="C985" s="8"/>
      <c r="D985" s="8"/>
      <c r="E985" s="166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ht="15.75" customHeight="1">
      <c r="A986" s="8"/>
      <c r="B986" s="8"/>
      <c r="C986" s="8"/>
      <c r="D986" s="8"/>
      <c r="E986" s="166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ht="15.75" customHeight="1">
      <c r="A987" s="8"/>
      <c r="B987" s="8"/>
      <c r="C987" s="8"/>
      <c r="D987" s="8"/>
      <c r="E987" s="166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ht="15.75" customHeight="1">
      <c r="A988" s="8"/>
      <c r="B988" s="8"/>
      <c r="C988" s="8"/>
      <c r="D988" s="8"/>
      <c r="E988" s="166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ht="15.75" customHeight="1">
      <c r="A989" s="8"/>
      <c r="B989" s="8"/>
      <c r="C989" s="8"/>
      <c r="D989" s="8"/>
      <c r="E989" s="166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ht="15.75" customHeight="1">
      <c r="A990" s="8"/>
      <c r="B990" s="8"/>
      <c r="C990" s="8"/>
      <c r="D990" s="8"/>
      <c r="E990" s="166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ht="15.75" customHeight="1">
      <c r="A991" s="8"/>
      <c r="B991" s="8"/>
      <c r="C991" s="8"/>
      <c r="D991" s="8"/>
      <c r="E991" s="166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ht="15.75" customHeight="1">
      <c r="A992" s="8"/>
      <c r="B992" s="8"/>
      <c r="C992" s="8"/>
      <c r="D992" s="8"/>
      <c r="E992" s="166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ht="15.75" customHeight="1">
      <c r="A993" s="8"/>
      <c r="B993" s="8"/>
      <c r="C993" s="8"/>
      <c r="D993" s="8"/>
      <c r="E993" s="166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ht="15.75" customHeight="1">
      <c r="A994" s="8"/>
      <c r="B994" s="8"/>
      <c r="C994" s="8"/>
      <c r="D994" s="8"/>
      <c r="E994" s="166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ht="15.75" customHeight="1">
      <c r="A995" s="8"/>
      <c r="B995" s="8"/>
      <c r="C995" s="8"/>
      <c r="D995" s="8"/>
      <c r="E995" s="166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ht="15.75" customHeight="1">
      <c r="A996" s="8"/>
      <c r="B996" s="8"/>
      <c r="C996" s="8"/>
      <c r="D996" s="8"/>
      <c r="E996" s="166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ht="15.75" customHeight="1">
      <c r="A997" s="8"/>
      <c r="B997" s="8"/>
      <c r="C997" s="8"/>
      <c r="D997" s="8"/>
      <c r="E997" s="166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ht="15.75" customHeight="1">
      <c r="A998" s="8"/>
      <c r="B998" s="8"/>
      <c r="C998" s="8"/>
      <c r="D998" s="8"/>
      <c r="E998" s="166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ht="15.75" customHeight="1">
      <c r="A999" s="8"/>
      <c r="B999" s="8"/>
      <c r="C999" s="8"/>
      <c r="D999" s="8"/>
      <c r="E999" s="166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ht="15.75" customHeight="1">
      <c r="A1000" s="8"/>
      <c r="B1000" s="8"/>
      <c r="C1000" s="8"/>
      <c r="D1000" s="8"/>
      <c r="E1000" s="166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</sheetData>
  <mergeCells count="4">
    <mergeCell ref="E35:F35"/>
    <mergeCell ref="E36:F36"/>
    <mergeCell ref="E37:F37"/>
    <mergeCell ref="E38:F38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29"/>
    <col customWidth="1" min="2" max="2" width="15.29"/>
    <col customWidth="1" min="3" max="3" width="15.43"/>
    <col customWidth="1" min="4" max="4" width="37.43"/>
    <col customWidth="1" min="5" max="26" width="10.71"/>
  </cols>
  <sheetData>
    <row r="1">
      <c r="A1" s="193" t="str">
        <f>VOTRECOMMANDE!A15</f>
        <v>SOCIETE</v>
      </c>
      <c r="B1" s="193" t="str">
        <f>VOTRECOMMANDE!B15</f>
        <v>SERVICE (facultatif)</v>
      </c>
      <c r="C1" s="193" t="str">
        <f>VOTRECOMMANDE!C15</f>
        <v>PRENOM NOM</v>
      </c>
      <c r="D1" s="193" t="str">
        <f>VOTRECOMMANDE!D15</f>
        <v>NOM DU LOT (à choisir dans la liste déroulante)</v>
      </c>
    </row>
    <row r="2">
      <c r="A2" s="193" t="str">
        <f>IF(D2="SURPRISE",A3,"")</f>
        <v/>
      </c>
      <c r="D2" s="194" t="str">
        <f>VOTRECOMMANDE!I45</f>
        <v/>
      </c>
    </row>
    <row r="3">
      <c r="A3" s="193" t="str">
        <f>IF(VOTRECOMMANDE!A17=0,"",VOTRECOMMANDE!A17)</f>
        <v/>
      </c>
      <c r="B3" s="193" t="str">
        <f>IF(VOTRECOMMANDE!B17=0,"",VOTRECOMMANDE!B17)</f>
        <v/>
      </c>
      <c r="C3" s="193" t="str">
        <f>IF(VOTRECOMMANDE!C17=0,"",VOTRECOMMANDE!C17)</f>
        <v/>
      </c>
      <c r="D3" s="193" t="str">
        <f>IF(VOTRECOMMANDE!D17=0,"",VOTRECOMMANDE!D17)</f>
        <v/>
      </c>
    </row>
    <row r="4">
      <c r="A4" s="193" t="str">
        <f>IF(VOTRECOMMANDE!A18=0,"",VOTRECOMMANDE!A18)</f>
        <v/>
      </c>
      <c r="B4" s="193" t="str">
        <f>IF(VOTRECOMMANDE!B18=0,"",VOTRECOMMANDE!B18)</f>
        <v/>
      </c>
      <c r="C4" s="193" t="str">
        <f>IF(VOTRECOMMANDE!C18=0,"",VOTRECOMMANDE!C18)</f>
        <v/>
      </c>
      <c r="D4" s="193" t="str">
        <f>IF(VOTRECOMMANDE!D18=0,"",VOTRECOMMANDE!D18)</f>
        <v/>
      </c>
      <c r="E4" s="175"/>
    </row>
    <row r="5">
      <c r="A5" s="193" t="str">
        <f>IF(VOTRECOMMANDE!A19=0,"",VOTRECOMMANDE!A19)</f>
        <v/>
      </c>
      <c r="B5" s="193" t="str">
        <f>IF(VOTRECOMMANDE!B19=0,"",VOTRECOMMANDE!B19)</f>
        <v/>
      </c>
      <c r="C5" s="193" t="str">
        <f>IF(VOTRECOMMANDE!C19=0,"",VOTRECOMMANDE!C19)</f>
        <v/>
      </c>
      <c r="D5" s="193" t="str">
        <f>IF(VOTRECOMMANDE!D19=0,"",VOTRECOMMANDE!D19)</f>
        <v/>
      </c>
    </row>
    <row r="6">
      <c r="A6" s="193" t="str">
        <f>IF(VOTRECOMMANDE!A20=0,"",VOTRECOMMANDE!A20)</f>
        <v/>
      </c>
      <c r="B6" s="193" t="str">
        <f>IF(VOTRECOMMANDE!B20=0,"",VOTRECOMMANDE!B20)</f>
        <v/>
      </c>
      <c r="C6" s="193" t="str">
        <f>IF(VOTRECOMMANDE!C20=0,"",VOTRECOMMANDE!C20)</f>
        <v/>
      </c>
      <c r="D6" s="193" t="str">
        <f>IF(VOTRECOMMANDE!D20=0,"",VOTRECOMMANDE!D20)</f>
        <v/>
      </c>
    </row>
    <row r="7">
      <c r="A7" s="193" t="str">
        <f>IF(VOTRECOMMANDE!A21=0,"",VOTRECOMMANDE!A21)</f>
        <v/>
      </c>
      <c r="B7" s="193" t="str">
        <f>IF(VOTRECOMMANDE!B21=0,"",VOTRECOMMANDE!B21)</f>
        <v/>
      </c>
      <c r="C7" s="193" t="str">
        <f>IF(VOTRECOMMANDE!C21=0,"",VOTRECOMMANDE!C21)</f>
        <v/>
      </c>
      <c r="D7" s="193" t="str">
        <f>IF(VOTRECOMMANDE!D21=0,"",VOTRECOMMANDE!D21)</f>
        <v/>
      </c>
    </row>
    <row r="8">
      <c r="A8" s="193" t="str">
        <f>IF(VOTRECOMMANDE!A22=0,"",VOTRECOMMANDE!A22)</f>
        <v/>
      </c>
      <c r="B8" s="193" t="str">
        <f>IF(VOTRECOMMANDE!B22=0,"",VOTRECOMMANDE!B22)</f>
        <v/>
      </c>
      <c r="C8" s="193" t="str">
        <f>IF(VOTRECOMMANDE!C22=0,"",VOTRECOMMANDE!C22)</f>
        <v/>
      </c>
      <c r="D8" s="193" t="str">
        <f>IF(VOTRECOMMANDE!D22=0,"",VOTRECOMMANDE!D22)</f>
        <v/>
      </c>
    </row>
    <row r="9">
      <c r="A9" s="193" t="str">
        <f>IF(VOTRECOMMANDE!A23=0,"",VOTRECOMMANDE!A23)</f>
        <v/>
      </c>
      <c r="B9" s="193" t="str">
        <f>IF(VOTRECOMMANDE!B23=0,"",VOTRECOMMANDE!B23)</f>
        <v/>
      </c>
      <c r="C9" s="193" t="str">
        <f>IF(VOTRECOMMANDE!C23=0,"",VOTRECOMMANDE!C23)</f>
        <v/>
      </c>
      <c r="D9" s="193" t="str">
        <f>IF(VOTRECOMMANDE!D23=0,"",VOTRECOMMANDE!D23)</f>
        <v/>
      </c>
    </row>
    <row r="10">
      <c r="A10" s="193" t="str">
        <f>IF(VOTRECOMMANDE!A24=0,"",VOTRECOMMANDE!A24)</f>
        <v/>
      </c>
      <c r="B10" s="193" t="str">
        <f>IF(VOTRECOMMANDE!B24=0,"",VOTRECOMMANDE!B24)</f>
        <v/>
      </c>
      <c r="C10" s="193" t="str">
        <f>IF(VOTRECOMMANDE!C24=0,"",VOTRECOMMANDE!C24)</f>
        <v/>
      </c>
      <c r="D10" s="193" t="str">
        <f>IF(VOTRECOMMANDE!D24=0,"",VOTRECOMMANDE!D24)</f>
        <v/>
      </c>
    </row>
    <row r="11">
      <c r="A11" s="193" t="str">
        <f>IF(VOTRECOMMANDE!A25=0,"",VOTRECOMMANDE!A25)</f>
        <v/>
      </c>
      <c r="B11" s="193" t="str">
        <f>IF(VOTRECOMMANDE!B25=0,"",VOTRECOMMANDE!B25)</f>
        <v/>
      </c>
      <c r="C11" s="193" t="str">
        <f>IF(VOTRECOMMANDE!C25=0,"",VOTRECOMMANDE!C25)</f>
        <v/>
      </c>
      <c r="D11" s="193" t="str">
        <f>IF(VOTRECOMMANDE!D25=0,"",VOTRECOMMANDE!D25)</f>
        <v/>
      </c>
    </row>
    <row r="12">
      <c r="A12" s="193" t="str">
        <f>IF(VOTRECOMMANDE!A26=0,"",VOTRECOMMANDE!A26)</f>
        <v/>
      </c>
      <c r="B12" s="193" t="str">
        <f>IF(VOTRECOMMANDE!B26=0,"",VOTRECOMMANDE!B26)</f>
        <v/>
      </c>
      <c r="C12" s="193" t="str">
        <f>IF(VOTRECOMMANDE!C26=0,"",VOTRECOMMANDE!C26)</f>
        <v/>
      </c>
      <c r="D12" s="193" t="str">
        <f>IF(VOTRECOMMANDE!D26=0,"",VOTRECOMMANDE!D26)</f>
        <v/>
      </c>
    </row>
    <row r="13">
      <c r="A13" s="193" t="str">
        <f>IF(VOTRECOMMANDE!A27=0,"",VOTRECOMMANDE!A27)</f>
        <v/>
      </c>
      <c r="B13" s="193" t="str">
        <f>IF(VOTRECOMMANDE!B27=0,"",VOTRECOMMANDE!B27)</f>
        <v/>
      </c>
      <c r="C13" s="193" t="str">
        <f>IF(VOTRECOMMANDE!C27=0,"",VOTRECOMMANDE!C27)</f>
        <v/>
      </c>
      <c r="D13" s="193" t="str">
        <f>IF(VOTRECOMMANDE!D27=0,"",VOTRECOMMANDE!D27)</f>
        <v/>
      </c>
    </row>
    <row r="14">
      <c r="A14" s="193" t="str">
        <f>IF(VOTRECOMMANDE!A28=0,"",VOTRECOMMANDE!A28)</f>
        <v/>
      </c>
      <c r="B14" s="193" t="str">
        <f>IF(VOTRECOMMANDE!B28=0,"",VOTRECOMMANDE!B28)</f>
        <v/>
      </c>
      <c r="C14" s="193" t="str">
        <f>IF(VOTRECOMMANDE!C28=0,"",VOTRECOMMANDE!C28)</f>
        <v/>
      </c>
      <c r="D14" s="193" t="str">
        <f>IF(VOTRECOMMANDE!D28=0,"",VOTRECOMMANDE!D28)</f>
        <v/>
      </c>
    </row>
    <row r="15">
      <c r="A15" s="193" t="str">
        <f>IF(VOTRECOMMANDE!A29=0,"",VOTRECOMMANDE!A29)</f>
        <v/>
      </c>
      <c r="B15" s="193" t="str">
        <f>IF(VOTRECOMMANDE!B29=0,"",VOTRECOMMANDE!B29)</f>
        <v/>
      </c>
      <c r="C15" s="193" t="str">
        <f>IF(VOTRECOMMANDE!C29=0,"",VOTRECOMMANDE!C29)</f>
        <v/>
      </c>
      <c r="D15" s="193" t="str">
        <f>IF(VOTRECOMMANDE!D29=0,"",VOTRECOMMANDE!D29)</f>
        <v/>
      </c>
    </row>
    <row r="16">
      <c r="A16" s="193" t="str">
        <f>IF(VOTRECOMMANDE!A30=0,"",VOTRECOMMANDE!A30)</f>
        <v/>
      </c>
      <c r="B16" s="193" t="str">
        <f>IF(VOTRECOMMANDE!B30=0,"",VOTRECOMMANDE!B30)</f>
        <v/>
      </c>
      <c r="C16" s="193" t="str">
        <f>IF(VOTRECOMMANDE!C30=0,"",VOTRECOMMANDE!C30)</f>
        <v/>
      </c>
      <c r="D16" s="193" t="str">
        <f>IF(VOTRECOMMANDE!D30=0,"",VOTRECOMMANDE!D30)</f>
        <v/>
      </c>
    </row>
    <row r="17">
      <c r="A17" s="193" t="str">
        <f>IF(VOTRECOMMANDE!A31=0,"",VOTRECOMMANDE!A31)</f>
        <v/>
      </c>
      <c r="B17" s="193" t="str">
        <f>IF(VOTRECOMMANDE!B31=0,"",VOTRECOMMANDE!B31)</f>
        <v/>
      </c>
      <c r="C17" s="193" t="str">
        <f>IF(VOTRECOMMANDE!C31=0,"",VOTRECOMMANDE!C31)</f>
        <v/>
      </c>
      <c r="D17" s="193" t="str">
        <f>IF(VOTRECOMMANDE!D31=0,"",VOTRECOMMANDE!D31)</f>
        <v/>
      </c>
    </row>
    <row r="18">
      <c r="A18" s="193" t="str">
        <f>IF(VOTRECOMMANDE!A32=0,"",VOTRECOMMANDE!A32)</f>
        <v/>
      </c>
      <c r="B18" s="193" t="str">
        <f>IF(VOTRECOMMANDE!B32=0,"",VOTRECOMMANDE!B32)</f>
        <v/>
      </c>
      <c r="C18" s="193" t="str">
        <f>IF(VOTRECOMMANDE!C32=0,"",VOTRECOMMANDE!C32)</f>
        <v/>
      </c>
      <c r="D18" s="193" t="str">
        <f>IF(VOTRECOMMANDE!D32=0,"",VOTRECOMMANDE!D32)</f>
        <v/>
      </c>
    </row>
    <row r="19">
      <c r="A19" s="193" t="str">
        <f>IF(VOTRECOMMANDE!A33=0,"",VOTRECOMMANDE!A33)</f>
        <v/>
      </c>
      <c r="B19" s="193" t="str">
        <f>IF(VOTRECOMMANDE!B33=0,"",VOTRECOMMANDE!B33)</f>
        <v/>
      </c>
      <c r="C19" s="193" t="str">
        <f>IF(VOTRECOMMANDE!C33=0,"",VOTRECOMMANDE!C33)</f>
        <v/>
      </c>
      <c r="D19" s="193" t="str">
        <f>IF(VOTRECOMMANDE!D33=0,"",VOTRECOMMANDE!D33)</f>
        <v/>
      </c>
    </row>
    <row r="20">
      <c r="A20" s="193" t="str">
        <f>IF(VOTRECOMMANDE!A34=0,"",VOTRECOMMANDE!A34)</f>
        <v/>
      </c>
      <c r="B20" s="193" t="str">
        <f>IF(VOTRECOMMANDE!B34=0,"",VOTRECOMMANDE!B34)</f>
        <v/>
      </c>
      <c r="C20" s="193" t="str">
        <f>IF(VOTRECOMMANDE!C34=0,"",VOTRECOMMANDE!C34)</f>
        <v/>
      </c>
      <c r="D20" s="193" t="str">
        <f>IF(VOTRECOMMANDE!D34=0,"",VOTRECOMMANDE!D34)</f>
        <v/>
      </c>
    </row>
    <row r="21" ht="15.75" customHeight="1">
      <c r="A21" s="193" t="str">
        <f>IF(VOTRECOMMANDE!A35=0,"",VOTRECOMMANDE!A35)</f>
        <v/>
      </c>
      <c r="B21" s="193" t="str">
        <f>IF(VOTRECOMMANDE!B35=0,"",VOTRECOMMANDE!B35)</f>
        <v/>
      </c>
      <c r="C21" s="193" t="str">
        <f>IF(VOTRECOMMANDE!C35=0,"",VOTRECOMMANDE!C35)</f>
        <v/>
      </c>
      <c r="D21" s="193" t="str">
        <f>IF(VOTRECOMMANDE!D35=0,"",VOTRECOMMANDE!D35)</f>
        <v/>
      </c>
    </row>
    <row r="22" ht="15.75" customHeight="1">
      <c r="A22" s="193" t="str">
        <f>IF(VOTRECOMMANDE!A36=0,"",VOTRECOMMANDE!A36)</f>
        <v/>
      </c>
      <c r="B22" s="193" t="str">
        <f>IF(VOTRECOMMANDE!B36=0,"",VOTRECOMMANDE!B36)</f>
        <v/>
      </c>
      <c r="C22" s="193" t="str">
        <f>IF(VOTRECOMMANDE!C36=0,"",VOTRECOMMANDE!C36)</f>
        <v/>
      </c>
      <c r="D22" s="193" t="str">
        <f>IF(VOTRECOMMANDE!D36=0,"",VOTRECOMMANDE!D36)</f>
        <v/>
      </c>
    </row>
    <row r="23" ht="15.75" customHeight="1">
      <c r="A23" s="193" t="str">
        <f>IF(VOTRECOMMANDE!A37=0,"",VOTRECOMMANDE!A37)</f>
        <v/>
      </c>
      <c r="B23" s="193" t="str">
        <f>IF(VOTRECOMMANDE!B37=0,"",VOTRECOMMANDE!B37)</f>
        <v/>
      </c>
      <c r="C23" s="193" t="str">
        <f>IF(VOTRECOMMANDE!C37=0,"",VOTRECOMMANDE!C37)</f>
        <v/>
      </c>
      <c r="D23" s="193" t="str">
        <f>IF(VOTRECOMMANDE!D37=0,"",VOTRECOMMANDE!D37)</f>
        <v/>
      </c>
    </row>
    <row r="24" ht="15.75" customHeight="1">
      <c r="A24" s="193" t="str">
        <f>IF(VOTRECOMMANDE!A38=0,"",VOTRECOMMANDE!A38)</f>
        <v/>
      </c>
      <c r="B24" s="193" t="str">
        <f>IF(VOTRECOMMANDE!B38=0,"",VOTRECOMMANDE!B38)</f>
        <v/>
      </c>
      <c r="C24" s="193" t="str">
        <f>IF(VOTRECOMMANDE!C38=0,"",VOTRECOMMANDE!C38)</f>
        <v/>
      </c>
      <c r="D24" s="193" t="str">
        <f>IF(VOTRECOMMANDE!D38=0,"",VOTRECOMMANDE!D38)</f>
        <v/>
      </c>
    </row>
    <row r="25" ht="15.75" customHeight="1">
      <c r="A25" s="193" t="str">
        <f>IF(VOTRECOMMANDE!A39=0,"",VOTRECOMMANDE!A39)</f>
        <v/>
      </c>
      <c r="B25" s="193" t="str">
        <f>IF(VOTRECOMMANDE!B39=0,"",VOTRECOMMANDE!B39)</f>
        <v/>
      </c>
      <c r="C25" s="193" t="str">
        <f>IF(VOTRECOMMANDE!C39=0,"",VOTRECOMMANDE!C39)</f>
        <v/>
      </c>
      <c r="D25" s="193" t="str">
        <f>IF(VOTRECOMMANDE!D39=0,"",VOTRECOMMANDE!D39)</f>
        <v/>
      </c>
    </row>
    <row r="26" ht="15.75" customHeight="1">
      <c r="A26" s="193" t="str">
        <f>IF(VOTRECOMMANDE!A40=0,"",VOTRECOMMANDE!A40)</f>
        <v/>
      </c>
      <c r="B26" s="193" t="str">
        <f>IF(VOTRECOMMANDE!B40=0,"",VOTRECOMMANDE!B40)</f>
        <v/>
      </c>
      <c r="C26" s="193" t="str">
        <f>IF(VOTRECOMMANDE!C40=0,"",VOTRECOMMANDE!C40)</f>
        <v/>
      </c>
      <c r="D26" s="193" t="str">
        <f>IF(VOTRECOMMANDE!D40=0,"",VOTRECOMMANDE!D40)</f>
        <v/>
      </c>
    </row>
    <row r="27" ht="15.75" customHeight="1">
      <c r="A27" s="193" t="str">
        <f>IF(VOTRECOMMANDE!A41=0,"",VOTRECOMMANDE!A41)</f>
        <v/>
      </c>
      <c r="B27" s="193" t="str">
        <f>IF(VOTRECOMMANDE!B41=0,"",VOTRECOMMANDE!B41)</f>
        <v/>
      </c>
      <c r="C27" s="193" t="str">
        <f>IF(VOTRECOMMANDE!C41=0,"",VOTRECOMMANDE!C41)</f>
        <v/>
      </c>
      <c r="D27" s="193" t="str">
        <f>IF(VOTRECOMMANDE!D41=0,"",VOTRECOMMANDE!D41)</f>
        <v/>
      </c>
    </row>
    <row r="28" ht="15.75" customHeight="1">
      <c r="A28" s="193" t="str">
        <f>IF(VOTRECOMMANDE!A42=0,"",VOTRECOMMANDE!A42)</f>
        <v/>
      </c>
      <c r="B28" s="193" t="str">
        <f>IF(VOTRECOMMANDE!B42=0,"",VOTRECOMMANDE!B42)</f>
        <v/>
      </c>
      <c r="C28" s="193" t="str">
        <f>IF(VOTRECOMMANDE!C42=0,"",VOTRECOMMANDE!C42)</f>
        <v/>
      </c>
      <c r="D28" s="193" t="str">
        <f>IF(VOTRECOMMANDE!D42=0,"",VOTRECOMMANDE!D42)</f>
        <v/>
      </c>
    </row>
    <row r="29" ht="15.75" customHeight="1">
      <c r="A29" s="193" t="str">
        <f>IF(VOTRECOMMANDE!A43=0,"",VOTRECOMMANDE!A43)</f>
        <v/>
      </c>
      <c r="B29" s="193" t="str">
        <f>IF(VOTRECOMMANDE!B43=0,"",VOTRECOMMANDE!B43)</f>
        <v/>
      </c>
      <c r="C29" s="193" t="str">
        <f>IF(VOTRECOMMANDE!C43=0,"",VOTRECOMMANDE!C43)</f>
        <v/>
      </c>
      <c r="D29" s="193" t="str">
        <f>IF(VOTRECOMMANDE!D43=0,"",VOTRECOMMANDE!D43)</f>
        <v/>
      </c>
    </row>
    <row r="30" ht="15.75" customHeight="1">
      <c r="A30" s="193" t="str">
        <f>IF(VOTRECOMMANDE!A44=0,"",VOTRECOMMANDE!A44)</f>
        <v/>
      </c>
      <c r="B30" s="193" t="str">
        <f>IF(VOTRECOMMANDE!B44=0,"",VOTRECOMMANDE!B44)</f>
        <v/>
      </c>
      <c r="C30" s="193" t="str">
        <f>IF(VOTRECOMMANDE!C44=0,"",VOTRECOMMANDE!C44)</f>
        <v/>
      </c>
      <c r="D30" s="193" t="str">
        <f>IF(VOTRECOMMANDE!D44=0,"",VOTRECOMMANDE!D44)</f>
        <v/>
      </c>
    </row>
    <row r="31" ht="15.75" customHeight="1">
      <c r="A31" s="193" t="str">
        <f>IF(VOTRECOMMANDE!A45=0,"",VOTRECOMMANDE!A45)</f>
        <v/>
      </c>
      <c r="B31" s="193" t="str">
        <f>IF(VOTRECOMMANDE!B45=0,"",VOTRECOMMANDE!B45)</f>
        <v/>
      </c>
      <c r="C31" s="193" t="str">
        <f>IF(VOTRECOMMANDE!C45=0,"",VOTRECOMMANDE!C45)</f>
        <v/>
      </c>
      <c r="D31" s="193" t="str">
        <f>IF(VOTRECOMMANDE!D45=0,"",VOTRECOMMANDE!D45)</f>
        <v/>
      </c>
    </row>
    <row r="32" ht="15.75" customHeight="1">
      <c r="A32" s="193" t="str">
        <f>IF(VOTRECOMMANDE!A46=0,"",VOTRECOMMANDE!A46)</f>
        <v/>
      </c>
      <c r="B32" s="193" t="str">
        <f>IF(VOTRECOMMANDE!B46=0,"",VOTRECOMMANDE!B46)</f>
        <v/>
      </c>
      <c r="C32" s="193" t="str">
        <f>IF(VOTRECOMMANDE!C46=0,"",VOTRECOMMANDE!C46)</f>
        <v/>
      </c>
      <c r="D32" s="193" t="str">
        <f>IF(VOTRECOMMANDE!D46=0,"",VOTRECOMMANDE!D46)</f>
        <v/>
      </c>
    </row>
    <row r="33" ht="15.75" customHeight="1">
      <c r="A33" s="193" t="str">
        <f>IF(VOTRECOMMANDE!A47=0,"",VOTRECOMMANDE!A47)</f>
        <v/>
      </c>
      <c r="B33" s="193" t="str">
        <f>IF(VOTRECOMMANDE!B47=0,"",VOTRECOMMANDE!B47)</f>
        <v/>
      </c>
      <c r="C33" s="193" t="str">
        <f>IF(VOTRECOMMANDE!C47=0,"",VOTRECOMMANDE!C47)</f>
        <v/>
      </c>
      <c r="D33" s="193" t="str">
        <f>IF(VOTRECOMMANDE!D47=0,"",VOTRECOMMANDE!D47)</f>
        <v/>
      </c>
    </row>
    <row r="34" ht="15.75" customHeight="1">
      <c r="A34" s="193" t="str">
        <f>IF(VOTRECOMMANDE!A48=0,"",VOTRECOMMANDE!A48)</f>
        <v/>
      </c>
      <c r="B34" s="193" t="str">
        <f>IF(VOTRECOMMANDE!B48=0,"",VOTRECOMMANDE!B48)</f>
        <v/>
      </c>
      <c r="C34" s="193" t="str">
        <f>IF(VOTRECOMMANDE!C48=0,"",VOTRECOMMANDE!C48)</f>
        <v/>
      </c>
      <c r="D34" s="193" t="str">
        <f>IF(VOTRECOMMANDE!D48=0,"",VOTRECOMMANDE!D48)</f>
        <v/>
      </c>
    </row>
    <row r="35" ht="15.75" customHeight="1">
      <c r="A35" s="193" t="str">
        <f>IF(VOTRECOMMANDE!A49=0,"",VOTRECOMMANDE!A49)</f>
        <v/>
      </c>
      <c r="B35" s="193" t="str">
        <f>IF(VOTRECOMMANDE!B49=0,"",VOTRECOMMANDE!B49)</f>
        <v/>
      </c>
      <c r="C35" s="193" t="str">
        <f>IF(VOTRECOMMANDE!C49=0,"",VOTRECOMMANDE!C49)</f>
        <v/>
      </c>
      <c r="D35" s="193" t="str">
        <f>IF(VOTRECOMMANDE!D49=0,"",VOTRECOMMANDE!D49)</f>
        <v/>
      </c>
    </row>
    <row r="36" ht="15.75" customHeight="1">
      <c r="A36" s="193" t="str">
        <f>IF(VOTRECOMMANDE!A50=0,"",VOTRECOMMANDE!A50)</f>
        <v/>
      </c>
      <c r="B36" s="193" t="str">
        <f>IF(VOTRECOMMANDE!B50=0,"",VOTRECOMMANDE!B50)</f>
        <v/>
      </c>
      <c r="C36" s="193" t="str">
        <f>IF(VOTRECOMMANDE!C50=0,"",VOTRECOMMANDE!C50)</f>
        <v/>
      </c>
      <c r="D36" s="193" t="str">
        <f>IF(VOTRECOMMANDE!D50=0,"",VOTRECOMMANDE!D50)</f>
        <v/>
      </c>
    </row>
    <row r="37" ht="15.75" customHeight="1">
      <c r="A37" s="193" t="str">
        <f>IF(VOTRECOMMANDE!A51=0,"",VOTRECOMMANDE!A51)</f>
        <v/>
      </c>
      <c r="B37" s="193" t="str">
        <f>IF(VOTRECOMMANDE!B51=0,"",VOTRECOMMANDE!B51)</f>
        <v/>
      </c>
      <c r="C37" s="193" t="str">
        <f>IF(VOTRECOMMANDE!C51=0,"",VOTRECOMMANDE!C51)</f>
        <v/>
      </c>
      <c r="D37" s="193" t="str">
        <f>IF(VOTRECOMMANDE!D51=0,"",VOTRECOMMANDE!D51)</f>
        <v/>
      </c>
    </row>
    <row r="38" ht="15.75" customHeight="1">
      <c r="A38" s="193" t="str">
        <f>IF(VOTRECOMMANDE!A52=0,"",VOTRECOMMANDE!A52)</f>
        <v/>
      </c>
      <c r="B38" s="193" t="str">
        <f>IF(VOTRECOMMANDE!B52=0,"",VOTRECOMMANDE!B52)</f>
        <v/>
      </c>
      <c r="C38" s="193" t="str">
        <f>IF(VOTRECOMMANDE!C52=0,"",VOTRECOMMANDE!C52)</f>
        <v/>
      </c>
      <c r="D38" s="193" t="str">
        <f>IF(VOTRECOMMANDE!D52=0,"",VOTRECOMMANDE!D52)</f>
        <v/>
      </c>
    </row>
    <row r="39" ht="15.75" customHeight="1">
      <c r="A39" s="193" t="str">
        <f>IF(VOTRECOMMANDE!A53=0,"",VOTRECOMMANDE!A53)</f>
        <v/>
      </c>
      <c r="B39" s="193" t="str">
        <f>IF(VOTRECOMMANDE!B53=0,"",VOTRECOMMANDE!B53)</f>
        <v/>
      </c>
      <c r="C39" s="193" t="str">
        <f>IF(VOTRECOMMANDE!C53=0,"",VOTRECOMMANDE!C53)</f>
        <v/>
      </c>
      <c r="D39" s="193" t="str">
        <f>IF(VOTRECOMMANDE!D53=0,"",VOTRECOMMANDE!D53)</f>
        <v/>
      </c>
    </row>
    <row r="40" ht="15.75" customHeight="1">
      <c r="A40" s="193" t="str">
        <f>IF(VOTRECOMMANDE!A54=0,"",VOTRECOMMANDE!A54)</f>
        <v/>
      </c>
      <c r="B40" s="193" t="str">
        <f>IF(VOTRECOMMANDE!B54=0,"",VOTRECOMMANDE!B54)</f>
        <v/>
      </c>
      <c r="C40" s="193" t="str">
        <f>IF(VOTRECOMMANDE!C54=0,"",VOTRECOMMANDE!C54)</f>
        <v/>
      </c>
      <c r="D40" s="193" t="str">
        <f>IF(VOTRECOMMANDE!D54=0,"",VOTRECOMMANDE!D54)</f>
        <v/>
      </c>
    </row>
    <row r="41" ht="15.75" customHeight="1">
      <c r="A41" s="193" t="str">
        <f>IF(VOTRECOMMANDE!A55=0,"",VOTRECOMMANDE!A55)</f>
        <v/>
      </c>
      <c r="B41" s="193" t="str">
        <f>IF(VOTRECOMMANDE!B55=0,"",VOTRECOMMANDE!B55)</f>
        <v/>
      </c>
      <c r="C41" s="193" t="str">
        <f>IF(VOTRECOMMANDE!C55=0,"",VOTRECOMMANDE!C55)</f>
        <v/>
      </c>
      <c r="D41" s="193" t="str">
        <f>IF(VOTRECOMMANDE!D55=0,"",VOTRECOMMANDE!D55)</f>
        <v/>
      </c>
    </row>
    <row r="42" ht="15.75" customHeight="1">
      <c r="A42" s="193" t="str">
        <f>IF(VOTRECOMMANDE!A56=0,"",VOTRECOMMANDE!A56)</f>
        <v/>
      </c>
      <c r="B42" s="193" t="str">
        <f>IF(VOTRECOMMANDE!B56=0,"",VOTRECOMMANDE!B56)</f>
        <v/>
      </c>
      <c r="C42" s="193" t="str">
        <f>IF(VOTRECOMMANDE!C56=0,"",VOTRECOMMANDE!C56)</f>
        <v/>
      </c>
      <c r="D42" s="193" t="str">
        <f>IF(VOTRECOMMANDE!D56=0,"",VOTRECOMMANDE!D56)</f>
        <v/>
      </c>
    </row>
    <row r="43" ht="15.75" customHeight="1">
      <c r="A43" s="193" t="str">
        <f>IF(VOTRECOMMANDE!A57=0,"",VOTRECOMMANDE!A57)</f>
        <v/>
      </c>
      <c r="B43" s="193" t="str">
        <f>IF(VOTRECOMMANDE!B57=0,"",VOTRECOMMANDE!B57)</f>
        <v/>
      </c>
      <c r="C43" s="193" t="str">
        <f>IF(VOTRECOMMANDE!C57=0,"",VOTRECOMMANDE!C57)</f>
        <v/>
      </c>
      <c r="D43" s="193" t="str">
        <f>IF(VOTRECOMMANDE!D57=0,"",VOTRECOMMANDE!D57)</f>
        <v/>
      </c>
    </row>
    <row r="44" ht="15.75" customHeight="1">
      <c r="A44" s="193" t="str">
        <f>IF(VOTRECOMMANDE!A58=0,"",VOTRECOMMANDE!A58)</f>
        <v/>
      </c>
      <c r="B44" s="193" t="str">
        <f>IF(VOTRECOMMANDE!B58=0,"",VOTRECOMMANDE!B58)</f>
        <v/>
      </c>
      <c r="C44" s="193" t="str">
        <f>IF(VOTRECOMMANDE!C58=0,"",VOTRECOMMANDE!C58)</f>
        <v/>
      </c>
      <c r="D44" s="193" t="str">
        <f>IF(VOTRECOMMANDE!D58=0,"",VOTRECOMMANDE!D58)</f>
        <v/>
      </c>
    </row>
    <row r="45" ht="15.75" customHeight="1">
      <c r="A45" s="193" t="str">
        <f>IF(VOTRECOMMANDE!A59=0,"",VOTRECOMMANDE!A59)</f>
        <v/>
      </c>
      <c r="B45" s="193" t="str">
        <f>IF(VOTRECOMMANDE!B59=0,"",VOTRECOMMANDE!B59)</f>
        <v/>
      </c>
      <c r="C45" s="193" t="str">
        <f>IF(VOTRECOMMANDE!C59=0,"",VOTRECOMMANDE!C59)</f>
        <v/>
      </c>
      <c r="D45" s="193" t="str">
        <f>IF(VOTRECOMMANDE!D59=0,"",VOTRECOMMANDE!D59)</f>
        <v/>
      </c>
    </row>
    <row r="46" ht="15.75" customHeight="1">
      <c r="A46" s="193" t="str">
        <f>IF(VOTRECOMMANDE!A60=0,"",VOTRECOMMANDE!A60)</f>
        <v/>
      </c>
      <c r="B46" s="193" t="str">
        <f>IF(VOTRECOMMANDE!B60=0,"",VOTRECOMMANDE!B60)</f>
        <v/>
      </c>
      <c r="C46" s="193" t="str">
        <f>IF(VOTRECOMMANDE!C60=0,"",VOTRECOMMANDE!C60)</f>
        <v/>
      </c>
      <c r="D46" s="193" t="str">
        <f>IF(VOTRECOMMANDE!D60=0,"",VOTRECOMMANDE!D60)</f>
        <v/>
      </c>
    </row>
    <row r="47" ht="15.75" customHeight="1">
      <c r="A47" s="193" t="str">
        <f>IF(VOTRECOMMANDE!A61=0,"",VOTRECOMMANDE!A61)</f>
        <v/>
      </c>
      <c r="B47" s="193" t="str">
        <f>IF(VOTRECOMMANDE!B61=0,"",VOTRECOMMANDE!B61)</f>
        <v/>
      </c>
      <c r="C47" s="193" t="str">
        <f>IF(VOTRECOMMANDE!C61=0,"",VOTRECOMMANDE!C61)</f>
        <v/>
      </c>
      <c r="D47" s="193" t="str">
        <f>IF(VOTRECOMMANDE!D61=0,"",VOTRECOMMANDE!D61)</f>
        <v/>
      </c>
    </row>
    <row r="48" ht="15.75" customHeight="1">
      <c r="A48" s="193" t="str">
        <f>IF(VOTRECOMMANDE!A62=0,"",VOTRECOMMANDE!A62)</f>
        <v/>
      </c>
      <c r="B48" s="193" t="str">
        <f>IF(VOTRECOMMANDE!B62=0,"",VOTRECOMMANDE!B62)</f>
        <v/>
      </c>
      <c r="C48" s="193" t="str">
        <f>IF(VOTRECOMMANDE!C62=0,"",VOTRECOMMANDE!C62)</f>
        <v/>
      </c>
      <c r="D48" s="193" t="str">
        <f>IF(VOTRECOMMANDE!D62=0,"",VOTRECOMMANDE!D62)</f>
        <v/>
      </c>
    </row>
    <row r="49" ht="15.75" customHeight="1">
      <c r="A49" s="193" t="str">
        <f>IF(VOTRECOMMANDE!A63=0,"",VOTRECOMMANDE!A63)</f>
        <v/>
      </c>
      <c r="B49" s="193" t="str">
        <f>IF(VOTRECOMMANDE!B63=0,"",VOTRECOMMANDE!B63)</f>
        <v/>
      </c>
      <c r="C49" s="193" t="str">
        <f>IF(VOTRECOMMANDE!C63=0,"",VOTRECOMMANDE!C63)</f>
        <v/>
      </c>
      <c r="D49" s="193" t="str">
        <f>IF(VOTRECOMMANDE!D63=0,"",VOTRECOMMANDE!D63)</f>
        <v/>
      </c>
    </row>
    <row r="50" ht="15.75" customHeight="1">
      <c r="A50" s="193" t="str">
        <f>IF(VOTRECOMMANDE!A64=0,"",VOTRECOMMANDE!A64)</f>
        <v/>
      </c>
      <c r="B50" s="193" t="str">
        <f>IF(VOTRECOMMANDE!B64=0,"",VOTRECOMMANDE!B64)</f>
        <v/>
      </c>
      <c r="C50" s="193" t="str">
        <f>IF(VOTRECOMMANDE!C64=0,"",VOTRECOMMANDE!C64)</f>
        <v/>
      </c>
      <c r="D50" s="193" t="str">
        <f>IF(VOTRECOMMANDE!D64=0,"",VOTRECOMMANDE!D64)</f>
        <v/>
      </c>
    </row>
    <row r="51" ht="15.75" customHeight="1">
      <c r="A51" s="193" t="str">
        <f>IF(VOTRECOMMANDE!A65=0,"",VOTRECOMMANDE!A65)</f>
        <v/>
      </c>
      <c r="B51" s="193" t="str">
        <f>IF(VOTRECOMMANDE!B65=0,"",VOTRECOMMANDE!B65)</f>
        <v/>
      </c>
      <c r="C51" s="193" t="str">
        <f>IF(VOTRECOMMANDE!C65=0,"",VOTRECOMMANDE!C65)</f>
        <v/>
      </c>
      <c r="D51" s="193" t="str">
        <f>IF(VOTRECOMMANDE!D65=0,"",VOTRECOMMANDE!D65)</f>
        <v/>
      </c>
    </row>
    <row r="52" ht="15.75" customHeight="1">
      <c r="A52" s="193" t="str">
        <f>IF(VOTRECOMMANDE!A66=0,"",VOTRECOMMANDE!A66)</f>
        <v/>
      </c>
      <c r="B52" s="193" t="str">
        <f>IF(VOTRECOMMANDE!B66=0,"",VOTRECOMMANDE!B66)</f>
        <v/>
      </c>
      <c r="C52" s="193" t="str">
        <f>IF(VOTRECOMMANDE!C66=0,"",VOTRECOMMANDE!C66)</f>
        <v/>
      </c>
      <c r="D52" s="193" t="str">
        <f>IF(VOTRECOMMANDE!D66=0,"",VOTRECOMMANDE!D66)</f>
        <v/>
      </c>
    </row>
    <row r="53" ht="15.75" customHeight="1">
      <c r="A53" s="193" t="str">
        <f>IF(VOTRECOMMANDE!A67=0,"",VOTRECOMMANDE!A67)</f>
        <v/>
      </c>
      <c r="B53" s="193" t="str">
        <f>IF(VOTRECOMMANDE!B67=0,"",VOTRECOMMANDE!B67)</f>
        <v/>
      </c>
      <c r="C53" s="193" t="str">
        <f>IF(VOTRECOMMANDE!C67=0,"",VOTRECOMMANDE!C67)</f>
        <v/>
      </c>
      <c r="D53" s="193" t="str">
        <f>IF(VOTRECOMMANDE!D67=0,"",VOTRECOMMANDE!D67)</f>
        <v/>
      </c>
    </row>
    <row r="54" ht="15.75" customHeight="1">
      <c r="A54" s="193" t="str">
        <f>IF(VOTRECOMMANDE!A68=0,"",VOTRECOMMANDE!A68)</f>
        <v/>
      </c>
      <c r="B54" s="193" t="str">
        <f>IF(VOTRECOMMANDE!B68=0,"",VOTRECOMMANDE!B68)</f>
        <v/>
      </c>
      <c r="C54" s="193" t="str">
        <f>IF(VOTRECOMMANDE!C68=0,"",VOTRECOMMANDE!C68)</f>
        <v/>
      </c>
      <c r="D54" s="193" t="str">
        <f>IF(VOTRECOMMANDE!D68=0,"",VOTRECOMMANDE!D68)</f>
        <v/>
      </c>
    </row>
    <row r="55" ht="15.75" customHeight="1">
      <c r="A55" s="193" t="str">
        <f>IF(VOTRECOMMANDE!A69=0,"",VOTRECOMMANDE!A69)</f>
        <v/>
      </c>
      <c r="B55" s="193" t="str">
        <f>IF(VOTRECOMMANDE!B69=0,"",VOTRECOMMANDE!B69)</f>
        <v/>
      </c>
      <c r="C55" s="193" t="str">
        <f>IF(VOTRECOMMANDE!C69=0,"",VOTRECOMMANDE!C69)</f>
        <v/>
      </c>
      <c r="D55" s="193" t="str">
        <f>IF(VOTRECOMMANDE!D69=0,"",VOTRECOMMANDE!D69)</f>
        <v/>
      </c>
    </row>
    <row r="56" ht="15.75" customHeight="1">
      <c r="A56" s="193" t="str">
        <f>IF(VOTRECOMMANDE!A70=0,"",VOTRECOMMANDE!A70)</f>
        <v/>
      </c>
      <c r="B56" s="193" t="str">
        <f>IF(VOTRECOMMANDE!B70=0,"",VOTRECOMMANDE!B70)</f>
        <v/>
      </c>
      <c r="C56" s="193" t="str">
        <f>IF(VOTRECOMMANDE!C70=0,"",VOTRECOMMANDE!C70)</f>
        <v/>
      </c>
      <c r="D56" s="193" t="str">
        <f>IF(VOTRECOMMANDE!D70=0,"",VOTRECOMMANDE!D70)</f>
        <v/>
      </c>
    </row>
    <row r="57" ht="15.75" customHeight="1">
      <c r="A57" s="193" t="str">
        <f>IF(VOTRECOMMANDE!A71=0,"",VOTRECOMMANDE!A71)</f>
        <v/>
      </c>
      <c r="B57" s="193" t="str">
        <f>IF(VOTRECOMMANDE!B71=0,"",VOTRECOMMANDE!B71)</f>
        <v/>
      </c>
      <c r="C57" s="193" t="str">
        <f>IF(VOTRECOMMANDE!C71=0,"",VOTRECOMMANDE!C71)</f>
        <v/>
      </c>
      <c r="D57" s="193" t="str">
        <f>IF(VOTRECOMMANDE!D71=0,"",VOTRECOMMANDE!D71)</f>
        <v/>
      </c>
    </row>
    <row r="58" ht="15.75" customHeight="1">
      <c r="A58" s="193" t="str">
        <f>IF(VOTRECOMMANDE!A72=0,"",VOTRECOMMANDE!A72)</f>
        <v/>
      </c>
      <c r="B58" s="193" t="str">
        <f>IF(VOTRECOMMANDE!B72=0,"",VOTRECOMMANDE!B72)</f>
        <v/>
      </c>
      <c r="C58" s="193" t="str">
        <f>IF(VOTRECOMMANDE!C72=0,"",VOTRECOMMANDE!C72)</f>
        <v/>
      </c>
      <c r="D58" s="193" t="str">
        <f>IF(VOTRECOMMANDE!D72=0,"",VOTRECOMMANDE!D72)</f>
        <v/>
      </c>
    </row>
    <row r="59" ht="15.75" customHeight="1">
      <c r="A59" s="193" t="str">
        <f>IF(VOTRECOMMANDE!A73=0,"",VOTRECOMMANDE!A73)</f>
        <v/>
      </c>
      <c r="B59" s="193" t="str">
        <f>IF(VOTRECOMMANDE!B73=0,"",VOTRECOMMANDE!B73)</f>
        <v/>
      </c>
      <c r="C59" s="193" t="str">
        <f>IF(VOTRECOMMANDE!C73=0,"",VOTRECOMMANDE!C73)</f>
        <v/>
      </c>
      <c r="D59" s="193" t="str">
        <f>IF(VOTRECOMMANDE!D73=0,"",VOTRECOMMANDE!D73)</f>
        <v/>
      </c>
    </row>
    <row r="60" ht="15.75" customHeight="1">
      <c r="A60" s="193" t="str">
        <f>IF(VOTRECOMMANDE!A74=0,"",VOTRECOMMANDE!A74)</f>
        <v/>
      </c>
      <c r="B60" s="193" t="str">
        <f>IF(VOTRECOMMANDE!B74=0,"",VOTRECOMMANDE!B74)</f>
        <v/>
      </c>
      <c r="C60" s="193" t="str">
        <f>IF(VOTRECOMMANDE!C74=0,"",VOTRECOMMANDE!C74)</f>
        <v/>
      </c>
      <c r="D60" s="193" t="str">
        <f>IF(VOTRECOMMANDE!D74=0,"",VOTRECOMMANDE!D74)</f>
        <v/>
      </c>
    </row>
    <row r="61" ht="15.75" customHeight="1">
      <c r="A61" s="193" t="str">
        <f>IF(VOTRECOMMANDE!A75=0,"",VOTRECOMMANDE!A75)</f>
        <v/>
      </c>
      <c r="B61" s="193" t="str">
        <f>IF(VOTRECOMMANDE!B75=0,"",VOTRECOMMANDE!B75)</f>
        <v/>
      </c>
      <c r="C61" s="193" t="str">
        <f>IF(VOTRECOMMANDE!C75=0,"",VOTRECOMMANDE!C75)</f>
        <v/>
      </c>
      <c r="D61" s="193" t="str">
        <f>IF(VOTRECOMMANDE!D75=0,"",VOTRECOMMANDE!D75)</f>
        <v/>
      </c>
    </row>
    <row r="62" ht="15.75" customHeight="1">
      <c r="A62" s="193" t="str">
        <f>IF(VOTRECOMMANDE!A76=0,"",VOTRECOMMANDE!A76)</f>
        <v/>
      </c>
      <c r="B62" s="193" t="str">
        <f>IF(VOTRECOMMANDE!B76=0,"",VOTRECOMMANDE!B76)</f>
        <v/>
      </c>
      <c r="C62" s="193" t="str">
        <f>IF(VOTRECOMMANDE!C76=0,"",VOTRECOMMANDE!C76)</f>
        <v/>
      </c>
      <c r="D62" s="193" t="str">
        <f>IF(VOTRECOMMANDE!D76=0,"",VOTRECOMMANDE!D76)</f>
        <v/>
      </c>
    </row>
    <row r="63" ht="15.75" customHeight="1">
      <c r="A63" s="193" t="str">
        <f>IF(VOTRECOMMANDE!A77=0,"",VOTRECOMMANDE!A77)</f>
        <v/>
      </c>
      <c r="B63" s="193" t="str">
        <f>IF(VOTRECOMMANDE!B77=0,"",VOTRECOMMANDE!B77)</f>
        <v/>
      </c>
      <c r="C63" s="193" t="str">
        <f>IF(VOTRECOMMANDE!C77=0,"",VOTRECOMMANDE!C77)</f>
        <v/>
      </c>
      <c r="D63" s="193" t="str">
        <f>IF(VOTRECOMMANDE!D77=0,"",VOTRECOMMANDE!D77)</f>
        <v/>
      </c>
    </row>
    <row r="64" ht="15.75" customHeight="1">
      <c r="A64" s="193" t="str">
        <f>IF(VOTRECOMMANDE!A78=0,"",VOTRECOMMANDE!A78)</f>
        <v/>
      </c>
      <c r="B64" s="193" t="str">
        <f>IF(VOTRECOMMANDE!B78=0,"",VOTRECOMMANDE!B78)</f>
        <v/>
      </c>
      <c r="C64" s="193" t="str">
        <f>IF(VOTRECOMMANDE!C78=0,"",VOTRECOMMANDE!C78)</f>
        <v/>
      </c>
      <c r="D64" s="193" t="str">
        <f>IF(VOTRECOMMANDE!D78=0,"",VOTRECOMMANDE!D78)</f>
        <v/>
      </c>
    </row>
    <row r="65" ht="15.75" customHeight="1">
      <c r="A65" s="193" t="str">
        <f>IF(VOTRECOMMANDE!A79=0,"",VOTRECOMMANDE!A79)</f>
        <v/>
      </c>
      <c r="B65" s="193" t="str">
        <f>IF(VOTRECOMMANDE!B79=0,"",VOTRECOMMANDE!B79)</f>
        <v/>
      </c>
      <c r="C65" s="193" t="str">
        <f>IF(VOTRECOMMANDE!C79=0,"",VOTRECOMMANDE!C79)</f>
        <v/>
      </c>
      <c r="D65" s="193" t="str">
        <f>IF(VOTRECOMMANDE!D79=0,"",VOTRECOMMANDE!D79)</f>
        <v/>
      </c>
    </row>
    <row r="66" ht="15.75" customHeight="1">
      <c r="A66" s="193" t="str">
        <f>IF(VOTRECOMMANDE!A80=0,"",VOTRECOMMANDE!A80)</f>
        <v/>
      </c>
      <c r="B66" s="193" t="str">
        <f>IF(VOTRECOMMANDE!B80=0,"",VOTRECOMMANDE!B80)</f>
        <v/>
      </c>
      <c r="C66" s="193" t="str">
        <f>IF(VOTRECOMMANDE!C80=0,"",VOTRECOMMANDE!C80)</f>
        <v/>
      </c>
      <c r="D66" s="193" t="str">
        <f>IF(VOTRECOMMANDE!D80=0,"",VOTRECOMMANDE!D80)</f>
        <v/>
      </c>
    </row>
    <row r="67" ht="15.75" customHeight="1">
      <c r="A67" s="193" t="str">
        <f>IF(VOTRECOMMANDE!A81=0,"",VOTRECOMMANDE!A81)</f>
        <v/>
      </c>
      <c r="B67" s="193" t="str">
        <f>IF(VOTRECOMMANDE!B81=0,"",VOTRECOMMANDE!B81)</f>
        <v/>
      </c>
      <c r="C67" s="193" t="str">
        <f>IF(VOTRECOMMANDE!C81=0,"",VOTRECOMMANDE!C81)</f>
        <v/>
      </c>
      <c r="D67" s="193" t="str">
        <f>IF(VOTRECOMMANDE!D81=0,"",VOTRECOMMANDE!D81)</f>
        <v/>
      </c>
    </row>
    <row r="68" ht="15.75" customHeight="1">
      <c r="A68" s="193" t="str">
        <f>IF(VOTRECOMMANDE!A82=0,"",VOTRECOMMANDE!A82)</f>
        <v/>
      </c>
      <c r="B68" s="193" t="str">
        <f>IF(VOTRECOMMANDE!B82=0,"",VOTRECOMMANDE!B82)</f>
        <v/>
      </c>
      <c r="C68" s="193" t="str">
        <f>IF(VOTRECOMMANDE!C82=0,"",VOTRECOMMANDE!C82)</f>
        <v/>
      </c>
      <c r="D68" s="193" t="str">
        <f>IF(VOTRECOMMANDE!D82=0,"",VOTRECOMMANDE!D82)</f>
        <v/>
      </c>
    </row>
    <row r="69" ht="15.75" customHeight="1">
      <c r="A69" s="193" t="str">
        <f>IF(VOTRECOMMANDE!A83=0,"",VOTRECOMMANDE!A83)</f>
        <v/>
      </c>
      <c r="B69" s="193" t="str">
        <f>IF(VOTRECOMMANDE!B83=0,"",VOTRECOMMANDE!B83)</f>
        <v/>
      </c>
      <c r="C69" s="193" t="str">
        <f>IF(VOTRECOMMANDE!C83=0,"",VOTRECOMMANDE!C83)</f>
        <v/>
      </c>
      <c r="D69" s="193" t="str">
        <f>IF(VOTRECOMMANDE!D83=0,"",VOTRECOMMANDE!D83)</f>
        <v/>
      </c>
    </row>
    <row r="70" ht="15.75" customHeight="1">
      <c r="A70" s="193" t="str">
        <f>IF(VOTRECOMMANDE!A84=0,"",VOTRECOMMANDE!A84)</f>
        <v/>
      </c>
      <c r="B70" s="193" t="str">
        <f>IF(VOTRECOMMANDE!B84=0,"",VOTRECOMMANDE!B84)</f>
        <v/>
      </c>
      <c r="C70" s="193" t="str">
        <f>IF(VOTRECOMMANDE!C84=0,"",VOTRECOMMANDE!C84)</f>
        <v/>
      </c>
      <c r="D70" s="193" t="str">
        <f>IF(VOTRECOMMANDE!D84=0,"",VOTRECOMMANDE!D84)</f>
        <v/>
      </c>
    </row>
    <row r="71" ht="15.75" customHeight="1">
      <c r="A71" s="193" t="str">
        <f>IF(VOTRECOMMANDE!A85=0,"",VOTRECOMMANDE!A85)</f>
        <v/>
      </c>
      <c r="B71" s="193" t="str">
        <f>IF(VOTRECOMMANDE!B85=0,"",VOTRECOMMANDE!B85)</f>
        <v/>
      </c>
      <c r="C71" s="193" t="str">
        <f>IF(VOTRECOMMANDE!C85=0,"",VOTRECOMMANDE!C85)</f>
        <v/>
      </c>
      <c r="D71" s="193" t="str">
        <f>IF(VOTRECOMMANDE!D85=0,"",VOTRECOMMANDE!D85)</f>
        <v/>
      </c>
    </row>
    <row r="72" ht="15.75" customHeight="1">
      <c r="A72" s="193" t="str">
        <f>IF(VOTRECOMMANDE!A86=0,"",VOTRECOMMANDE!A86)</f>
        <v/>
      </c>
      <c r="B72" s="193" t="str">
        <f>IF(VOTRECOMMANDE!B86=0,"",VOTRECOMMANDE!B86)</f>
        <v/>
      </c>
      <c r="C72" s="193" t="str">
        <f>IF(VOTRECOMMANDE!C86=0,"",VOTRECOMMANDE!C86)</f>
        <v/>
      </c>
      <c r="D72" s="193" t="str">
        <f>IF(VOTRECOMMANDE!D86=0,"",VOTRECOMMANDE!D86)</f>
        <v/>
      </c>
    </row>
    <row r="73" ht="15.75" customHeight="1">
      <c r="A73" s="193" t="str">
        <f>IF(VOTRECOMMANDE!A87=0,"",VOTRECOMMANDE!A87)</f>
        <v/>
      </c>
      <c r="B73" s="193" t="str">
        <f>IF(VOTRECOMMANDE!B87=0,"",VOTRECOMMANDE!B87)</f>
        <v/>
      </c>
      <c r="C73" s="193" t="str">
        <f>IF(VOTRECOMMANDE!C87=0,"",VOTRECOMMANDE!C87)</f>
        <v/>
      </c>
      <c r="D73" s="193" t="str">
        <f>IF(VOTRECOMMANDE!D87=0,"",VOTRECOMMANDE!D87)</f>
        <v/>
      </c>
    </row>
    <row r="74" ht="15.75" customHeight="1">
      <c r="A74" s="193" t="str">
        <f>IF(VOTRECOMMANDE!A88=0,"",VOTRECOMMANDE!A88)</f>
        <v/>
      </c>
      <c r="B74" s="193" t="str">
        <f>IF(VOTRECOMMANDE!B88=0,"",VOTRECOMMANDE!B88)</f>
        <v/>
      </c>
      <c r="C74" s="193" t="str">
        <f>IF(VOTRECOMMANDE!C88=0,"",VOTRECOMMANDE!C88)</f>
        <v/>
      </c>
      <c r="D74" s="193" t="str">
        <f>IF(VOTRECOMMANDE!D88=0,"",VOTRECOMMANDE!D88)</f>
        <v/>
      </c>
    </row>
    <row r="75" ht="15.75" customHeight="1">
      <c r="A75" s="193" t="str">
        <f>IF(VOTRECOMMANDE!A89=0,"",VOTRECOMMANDE!A89)</f>
        <v/>
      </c>
      <c r="B75" s="193" t="str">
        <f>IF(VOTRECOMMANDE!B89=0,"",VOTRECOMMANDE!B89)</f>
        <v/>
      </c>
      <c r="C75" s="193" t="str">
        <f>IF(VOTRECOMMANDE!C89=0,"",VOTRECOMMANDE!C89)</f>
        <v/>
      </c>
      <c r="D75" s="193" t="str">
        <f>IF(VOTRECOMMANDE!D89=0,"",VOTRECOMMANDE!D89)</f>
        <v/>
      </c>
    </row>
    <row r="76" ht="15.75" customHeight="1">
      <c r="A76" s="193" t="str">
        <f>IF(VOTRECOMMANDE!A90=0,"",VOTRECOMMANDE!A90)</f>
        <v/>
      </c>
      <c r="B76" s="193" t="str">
        <f>IF(VOTRECOMMANDE!B90=0,"",VOTRECOMMANDE!B90)</f>
        <v/>
      </c>
      <c r="C76" s="193" t="str">
        <f>IF(VOTRECOMMANDE!C90=0,"",VOTRECOMMANDE!C90)</f>
        <v/>
      </c>
      <c r="D76" s="193" t="str">
        <f>IF(VOTRECOMMANDE!D90=0,"",VOTRECOMMANDE!D90)</f>
        <v/>
      </c>
    </row>
    <row r="77" ht="15.75" customHeight="1">
      <c r="A77" s="193" t="str">
        <f>IF(VOTRECOMMANDE!A91=0,"",VOTRECOMMANDE!A91)</f>
        <v/>
      </c>
      <c r="B77" s="193" t="str">
        <f>IF(VOTRECOMMANDE!B91=0,"",VOTRECOMMANDE!B91)</f>
        <v/>
      </c>
      <c r="C77" s="193" t="str">
        <f>IF(VOTRECOMMANDE!C91=0,"",VOTRECOMMANDE!C91)</f>
        <v/>
      </c>
      <c r="D77" s="193" t="str">
        <f>IF(VOTRECOMMANDE!D91=0,"",VOTRECOMMANDE!D91)</f>
        <v/>
      </c>
    </row>
    <row r="78" ht="15.75" customHeight="1">
      <c r="A78" s="193" t="str">
        <f>IF(VOTRECOMMANDE!A92=0,"",VOTRECOMMANDE!A92)</f>
        <v/>
      </c>
      <c r="B78" s="193" t="str">
        <f>IF(VOTRECOMMANDE!B92=0,"",VOTRECOMMANDE!B92)</f>
        <v/>
      </c>
      <c r="C78" s="193" t="str">
        <f>IF(VOTRECOMMANDE!C92=0,"",VOTRECOMMANDE!C92)</f>
        <v/>
      </c>
      <c r="D78" s="193" t="str">
        <f>IF(VOTRECOMMANDE!D92=0,"",VOTRECOMMANDE!D92)</f>
        <v/>
      </c>
    </row>
    <row r="79" ht="15.75" customHeight="1">
      <c r="A79" s="193" t="str">
        <f>IF(VOTRECOMMANDE!A93=0,"",VOTRECOMMANDE!A93)</f>
        <v/>
      </c>
      <c r="B79" s="193" t="str">
        <f>IF(VOTRECOMMANDE!B93=0,"",VOTRECOMMANDE!B93)</f>
        <v/>
      </c>
      <c r="C79" s="193" t="str">
        <f>IF(VOTRECOMMANDE!C93=0,"",VOTRECOMMANDE!C93)</f>
        <v/>
      </c>
      <c r="D79" s="193" t="str">
        <f>IF(VOTRECOMMANDE!D93=0,"",VOTRECOMMANDE!D93)</f>
        <v/>
      </c>
    </row>
    <row r="80" ht="15.75" customHeight="1">
      <c r="A80" s="193" t="str">
        <f>IF(VOTRECOMMANDE!A94=0,"",VOTRECOMMANDE!A94)</f>
        <v/>
      </c>
      <c r="B80" s="193" t="str">
        <f>IF(VOTRECOMMANDE!B94=0,"",VOTRECOMMANDE!B94)</f>
        <v/>
      </c>
      <c r="C80" s="193" t="str">
        <f>IF(VOTRECOMMANDE!C94=0,"",VOTRECOMMANDE!C94)</f>
        <v/>
      </c>
      <c r="D80" s="193" t="str">
        <f>IF(VOTRECOMMANDE!D94=0,"",VOTRECOMMANDE!D94)</f>
        <v/>
      </c>
    </row>
    <row r="81" ht="15.75" customHeight="1">
      <c r="A81" s="193" t="str">
        <f>IF(VOTRECOMMANDE!A95=0,"",VOTRECOMMANDE!A95)</f>
        <v/>
      </c>
      <c r="B81" s="193" t="str">
        <f>IF(VOTRECOMMANDE!B95=0,"",VOTRECOMMANDE!B95)</f>
        <v/>
      </c>
      <c r="C81" s="193" t="str">
        <f>IF(VOTRECOMMANDE!C95=0,"",VOTRECOMMANDE!C95)</f>
        <v/>
      </c>
      <c r="D81" s="193" t="str">
        <f>IF(VOTRECOMMANDE!D95=0,"",VOTRECOMMANDE!D95)</f>
        <v/>
      </c>
    </row>
    <row r="82" ht="15.75" customHeight="1">
      <c r="A82" s="193" t="str">
        <f>IF(VOTRECOMMANDE!A96=0,"",VOTRECOMMANDE!A96)</f>
        <v/>
      </c>
      <c r="B82" s="193" t="str">
        <f>IF(VOTRECOMMANDE!B96=0,"",VOTRECOMMANDE!B96)</f>
        <v/>
      </c>
      <c r="C82" s="193" t="str">
        <f>IF(VOTRECOMMANDE!C96=0,"",VOTRECOMMANDE!C96)</f>
        <v/>
      </c>
      <c r="D82" s="193" t="str">
        <f>IF(VOTRECOMMANDE!D96=0,"",VOTRECOMMANDE!D96)</f>
        <v/>
      </c>
    </row>
    <row r="83" ht="15.75" customHeight="1">
      <c r="A83" s="193" t="str">
        <f>IF(VOTRECOMMANDE!A97=0,"",VOTRECOMMANDE!A97)</f>
        <v/>
      </c>
      <c r="B83" s="193" t="str">
        <f>IF(VOTRECOMMANDE!B97=0,"",VOTRECOMMANDE!B97)</f>
        <v/>
      </c>
      <c r="C83" s="193" t="str">
        <f>IF(VOTRECOMMANDE!C97=0,"",VOTRECOMMANDE!C97)</f>
        <v/>
      </c>
      <c r="D83" s="193" t="str">
        <f>IF(VOTRECOMMANDE!D97=0,"",VOTRECOMMANDE!D97)</f>
        <v/>
      </c>
    </row>
    <row r="84" ht="15.75" customHeight="1">
      <c r="A84" s="193" t="str">
        <f>IF(VOTRECOMMANDE!A98=0,"",VOTRECOMMANDE!A98)</f>
        <v/>
      </c>
      <c r="B84" s="193" t="str">
        <f>IF(VOTRECOMMANDE!B98=0,"",VOTRECOMMANDE!B98)</f>
        <v/>
      </c>
      <c r="C84" s="193" t="str">
        <f>IF(VOTRECOMMANDE!C98=0,"",VOTRECOMMANDE!C98)</f>
        <v/>
      </c>
      <c r="D84" s="193" t="str">
        <f>IF(VOTRECOMMANDE!D98=0,"",VOTRECOMMANDE!D98)</f>
        <v/>
      </c>
    </row>
    <row r="85" ht="15.75" customHeight="1">
      <c r="A85" s="193" t="str">
        <f>IF(VOTRECOMMANDE!A99=0,"",VOTRECOMMANDE!A99)</f>
        <v/>
      </c>
      <c r="B85" s="193" t="str">
        <f>IF(VOTRECOMMANDE!B99=0,"",VOTRECOMMANDE!B99)</f>
        <v/>
      </c>
      <c r="C85" s="193" t="str">
        <f>IF(VOTRECOMMANDE!C99=0,"",VOTRECOMMANDE!C99)</f>
        <v/>
      </c>
      <c r="D85" s="193" t="str">
        <f>IF(VOTRECOMMANDE!D99=0,"",VOTRECOMMANDE!D99)</f>
        <v/>
      </c>
    </row>
    <row r="86" ht="15.75" customHeight="1">
      <c r="A86" s="193" t="str">
        <f>IF(VOTRECOMMANDE!A100=0,"",VOTRECOMMANDE!A100)</f>
        <v/>
      </c>
      <c r="B86" s="193" t="str">
        <f>IF(VOTRECOMMANDE!B100=0,"",VOTRECOMMANDE!B100)</f>
        <v/>
      </c>
      <c r="C86" s="193" t="str">
        <f>IF(VOTRECOMMANDE!C100=0,"",VOTRECOMMANDE!C100)</f>
        <v/>
      </c>
      <c r="D86" s="193" t="str">
        <f>IF(VOTRECOMMANDE!D100=0,"",VOTRECOMMANDE!D100)</f>
        <v/>
      </c>
    </row>
    <row r="87" ht="15.75" customHeight="1">
      <c r="A87" s="193" t="str">
        <f>IF(VOTRECOMMANDE!A101=0,"",VOTRECOMMANDE!A101)</f>
        <v/>
      </c>
      <c r="B87" s="193" t="str">
        <f>IF(VOTRECOMMANDE!B101=0,"",VOTRECOMMANDE!B101)</f>
        <v/>
      </c>
      <c r="C87" s="193" t="str">
        <f>IF(VOTRECOMMANDE!C101=0,"",VOTRECOMMANDE!C101)</f>
        <v/>
      </c>
      <c r="D87" s="193" t="str">
        <f>IF(VOTRECOMMANDE!D101=0,"",VOTRECOMMANDE!D101)</f>
        <v/>
      </c>
    </row>
    <row r="88" ht="15.75" customHeight="1">
      <c r="A88" s="193" t="str">
        <f>IF(VOTRECOMMANDE!A102=0,"",VOTRECOMMANDE!A102)</f>
        <v/>
      </c>
      <c r="B88" s="193" t="str">
        <f>IF(VOTRECOMMANDE!B102=0,"",VOTRECOMMANDE!B102)</f>
        <v/>
      </c>
      <c r="C88" s="193" t="str">
        <f>IF(VOTRECOMMANDE!C102=0,"",VOTRECOMMANDE!C102)</f>
        <v/>
      </c>
      <c r="D88" s="193" t="str">
        <f>IF(VOTRECOMMANDE!D102=0,"",VOTRECOMMANDE!D102)</f>
        <v/>
      </c>
    </row>
    <row r="89" ht="15.75" customHeight="1">
      <c r="A89" s="193" t="str">
        <f>IF(VOTRECOMMANDE!A103=0,"",VOTRECOMMANDE!A103)</f>
        <v/>
      </c>
      <c r="B89" s="193" t="str">
        <f>IF(VOTRECOMMANDE!B103=0,"",VOTRECOMMANDE!B103)</f>
        <v/>
      </c>
      <c r="C89" s="193" t="str">
        <f>IF(VOTRECOMMANDE!C103=0,"",VOTRECOMMANDE!C103)</f>
        <v/>
      </c>
      <c r="D89" s="193" t="str">
        <f>IF(VOTRECOMMANDE!D103=0,"",VOTRECOMMANDE!D103)</f>
        <v/>
      </c>
    </row>
    <row r="90" ht="15.75" customHeight="1">
      <c r="A90" s="193" t="str">
        <f>IF(VOTRECOMMANDE!A104=0,"",VOTRECOMMANDE!A104)</f>
        <v/>
      </c>
      <c r="B90" s="193" t="str">
        <f>IF(VOTRECOMMANDE!B104=0,"",VOTRECOMMANDE!B104)</f>
        <v/>
      </c>
      <c r="C90" s="193" t="str">
        <f>IF(VOTRECOMMANDE!C104=0,"",VOTRECOMMANDE!C104)</f>
        <v/>
      </c>
      <c r="D90" s="193" t="str">
        <f>IF(VOTRECOMMANDE!D104=0,"",VOTRECOMMANDE!D104)</f>
        <v/>
      </c>
    </row>
    <row r="91" ht="15.75" customHeight="1">
      <c r="A91" s="193" t="str">
        <f>IF(VOTRECOMMANDE!A105=0,"",VOTRECOMMANDE!A105)</f>
        <v/>
      </c>
      <c r="B91" s="193" t="str">
        <f>IF(VOTRECOMMANDE!B105=0,"",VOTRECOMMANDE!B105)</f>
        <v/>
      </c>
      <c r="C91" s="193" t="str">
        <f>IF(VOTRECOMMANDE!C105=0,"",VOTRECOMMANDE!C105)</f>
        <v/>
      </c>
      <c r="D91" s="193" t="str">
        <f>IF(VOTRECOMMANDE!D105=0,"",VOTRECOMMANDE!D105)</f>
        <v/>
      </c>
    </row>
    <row r="92" ht="15.75" customHeight="1">
      <c r="A92" s="193" t="str">
        <f>IF(VOTRECOMMANDE!A106=0,"",VOTRECOMMANDE!A106)</f>
        <v/>
      </c>
      <c r="B92" s="193" t="str">
        <f>IF(VOTRECOMMANDE!B106=0,"",VOTRECOMMANDE!B106)</f>
        <v/>
      </c>
      <c r="C92" s="193" t="str">
        <f>IF(VOTRECOMMANDE!C106=0,"",VOTRECOMMANDE!C106)</f>
        <v/>
      </c>
      <c r="D92" s="193" t="str">
        <f>IF(VOTRECOMMANDE!D106=0,"",VOTRECOMMANDE!D106)</f>
        <v/>
      </c>
    </row>
    <row r="93" ht="15.75" customHeight="1">
      <c r="A93" s="193" t="str">
        <f>IF(VOTRECOMMANDE!A107=0,"",VOTRECOMMANDE!A107)</f>
        <v/>
      </c>
      <c r="B93" s="193" t="str">
        <f>IF(VOTRECOMMANDE!B107=0,"",VOTRECOMMANDE!B107)</f>
        <v/>
      </c>
      <c r="C93" s="193" t="str">
        <f>IF(VOTRECOMMANDE!C107=0,"",VOTRECOMMANDE!C107)</f>
        <v/>
      </c>
      <c r="D93" s="193" t="str">
        <f>IF(VOTRECOMMANDE!D107=0,"",VOTRECOMMANDE!D107)</f>
        <v/>
      </c>
    </row>
    <row r="94" ht="15.75" customHeight="1">
      <c r="A94" s="193" t="str">
        <f>IF(VOTRECOMMANDE!A108=0,"",VOTRECOMMANDE!A108)</f>
        <v/>
      </c>
      <c r="B94" s="193" t="str">
        <f>IF(VOTRECOMMANDE!B108=0,"",VOTRECOMMANDE!B108)</f>
        <v/>
      </c>
      <c r="C94" s="193" t="str">
        <f>IF(VOTRECOMMANDE!C108=0,"",VOTRECOMMANDE!C108)</f>
        <v/>
      </c>
      <c r="D94" s="193" t="str">
        <f>IF(VOTRECOMMANDE!D108=0,"",VOTRECOMMANDE!D108)</f>
        <v/>
      </c>
    </row>
    <row r="95" ht="15.75" customHeight="1">
      <c r="A95" s="193" t="str">
        <f>IF(VOTRECOMMANDE!A109=0,"",VOTRECOMMANDE!A109)</f>
        <v/>
      </c>
      <c r="B95" s="193" t="str">
        <f>IF(VOTRECOMMANDE!B109=0,"",VOTRECOMMANDE!B109)</f>
        <v/>
      </c>
      <c r="C95" s="193" t="str">
        <f>IF(VOTRECOMMANDE!C109=0,"",VOTRECOMMANDE!C109)</f>
        <v/>
      </c>
      <c r="D95" s="193" t="str">
        <f>IF(VOTRECOMMANDE!D109=0,"",VOTRECOMMANDE!D109)</f>
        <v/>
      </c>
    </row>
    <row r="96" ht="15.75" customHeight="1">
      <c r="A96" s="193" t="str">
        <f>IF(VOTRECOMMANDE!A110=0,"",VOTRECOMMANDE!A110)</f>
        <v/>
      </c>
      <c r="B96" s="193" t="str">
        <f>IF(VOTRECOMMANDE!B110=0,"",VOTRECOMMANDE!B110)</f>
        <v/>
      </c>
      <c r="C96" s="193" t="str">
        <f>IF(VOTRECOMMANDE!C110=0,"",VOTRECOMMANDE!C110)</f>
        <v/>
      </c>
      <c r="D96" s="193" t="str">
        <f>IF(VOTRECOMMANDE!D110=0,"",VOTRECOMMANDE!D110)</f>
        <v/>
      </c>
    </row>
    <row r="97" ht="15.75" customHeight="1">
      <c r="A97" s="193" t="str">
        <f>IF(VOTRECOMMANDE!A111=0,"",VOTRECOMMANDE!A111)</f>
        <v/>
      </c>
      <c r="B97" s="193" t="str">
        <f>IF(VOTRECOMMANDE!B111=0,"",VOTRECOMMANDE!B111)</f>
        <v/>
      </c>
      <c r="C97" s="193" t="str">
        <f>IF(VOTRECOMMANDE!C111=0,"",VOTRECOMMANDE!C111)</f>
        <v/>
      </c>
      <c r="D97" s="193" t="str">
        <f>IF(VOTRECOMMANDE!D111=0,"",VOTRECOMMANDE!D111)</f>
        <v/>
      </c>
    </row>
    <row r="98" ht="15.75" customHeight="1">
      <c r="A98" s="193" t="str">
        <f>IF(VOTRECOMMANDE!A112=0,"",VOTRECOMMANDE!A112)</f>
        <v/>
      </c>
      <c r="B98" s="193" t="str">
        <f>IF(VOTRECOMMANDE!B112=0,"",VOTRECOMMANDE!B112)</f>
        <v/>
      </c>
      <c r="C98" s="193" t="str">
        <f>IF(VOTRECOMMANDE!C112=0,"",VOTRECOMMANDE!C112)</f>
        <v/>
      </c>
      <c r="D98" s="193" t="str">
        <f>IF(VOTRECOMMANDE!D112=0,"",VOTRECOMMANDE!D112)</f>
        <v/>
      </c>
    </row>
    <row r="99" ht="15.75" customHeight="1">
      <c r="A99" s="193" t="str">
        <f>IF(VOTRECOMMANDE!A113=0,"",VOTRECOMMANDE!A113)</f>
        <v/>
      </c>
      <c r="B99" s="193" t="str">
        <f>IF(VOTRECOMMANDE!B113=0,"",VOTRECOMMANDE!B113)</f>
        <v/>
      </c>
      <c r="C99" s="193" t="str">
        <f>IF(VOTRECOMMANDE!C113=0,"",VOTRECOMMANDE!C113)</f>
        <v/>
      </c>
      <c r="D99" s="193" t="str">
        <f>IF(VOTRECOMMANDE!D113=0,"",VOTRECOMMANDE!D113)</f>
        <v/>
      </c>
    </row>
    <row r="100" ht="15.75" customHeight="1">
      <c r="A100" s="193" t="str">
        <f>IF(VOTRECOMMANDE!A114=0,"",VOTRECOMMANDE!A114)</f>
        <v/>
      </c>
      <c r="B100" s="193" t="str">
        <f>IF(VOTRECOMMANDE!B114=0,"",VOTRECOMMANDE!B114)</f>
        <v/>
      </c>
      <c r="C100" s="193" t="str">
        <f>IF(VOTRECOMMANDE!C114=0,"",VOTRECOMMANDE!C114)</f>
        <v/>
      </c>
      <c r="D100" s="193" t="str">
        <f>IF(VOTRECOMMANDE!D114=0,"",VOTRECOMMANDE!D114)</f>
        <v/>
      </c>
    </row>
    <row r="101" ht="15.75" customHeight="1">
      <c r="A101" s="193" t="str">
        <f>IF(VOTRECOMMANDE!A115=0,"",VOTRECOMMANDE!A115)</f>
        <v/>
      </c>
      <c r="B101" s="193" t="str">
        <f>IF(VOTRECOMMANDE!B115=0,"",VOTRECOMMANDE!B115)</f>
        <v/>
      </c>
      <c r="C101" s="193" t="str">
        <f>IF(VOTRECOMMANDE!C115=0,"",VOTRECOMMANDE!C115)</f>
        <v/>
      </c>
      <c r="D101" s="193" t="str">
        <f>IF(VOTRECOMMANDE!D115=0,"",VOTRECOMMANDE!D115)</f>
        <v/>
      </c>
    </row>
    <row r="102" ht="15.75" customHeight="1">
      <c r="A102" s="193" t="str">
        <f>IF(VOTRECOMMANDE!A116=0,"",VOTRECOMMANDE!A116)</f>
        <v/>
      </c>
      <c r="B102" s="193" t="str">
        <f>IF(VOTRECOMMANDE!B116=0,"",VOTRECOMMANDE!B116)</f>
        <v/>
      </c>
      <c r="C102" s="193" t="str">
        <f>IF(VOTRECOMMANDE!C116=0,"",VOTRECOMMANDE!C116)</f>
        <v/>
      </c>
      <c r="D102" s="193" t="str">
        <f>IF(VOTRECOMMANDE!D116=0,"",VOTRECOMMANDE!D116)</f>
        <v/>
      </c>
    </row>
    <row r="103" ht="15.75" customHeight="1">
      <c r="A103" s="193" t="str">
        <f>IF(VOTRECOMMANDE!A117=0,"",VOTRECOMMANDE!A117)</f>
        <v/>
      </c>
      <c r="B103" s="193" t="str">
        <f>IF(VOTRECOMMANDE!B117=0,"",VOTRECOMMANDE!B117)</f>
        <v/>
      </c>
      <c r="C103" s="193" t="str">
        <f>IF(VOTRECOMMANDE!C117=0,"",VOTRECOMMANDE!C117)</f>
        <v/>
      </c>
      <c r="D103" s="193" t="str">
        <f>IF(VOTRECOMMANDE!D117=0,"",VOTRECOMMANDE!D117)</f>
        <v/>
      </c>
    </row>
    <row r="104" ht="15.75" customHeight="1">
      <c r="A104" s="193" t="str">
        <f>IF(VOTRECOMMANDE!A118=0,"",VOTRECOMMANDE!A118)</f>
        <v/>
      </c>
      <c r="B104" s="193" t="str">
        <f>IF(VOTRECOMMANDE!B118=0,"",VOTRECOMMANDE!B118)</f>
        <v/>
      </c>
      <c r="C104" s="193" t="str">
        <f>IF(VOTRECOMMANDE!C118=0,"",VOTRECOMMANDE!C118)</f>
        <v/>
      </c>
      <c r="D104" s="193" t="str">
        <f>IF(VOTRECOMMANDE!D118=0,"",VOTRECOMMANDE!D118)</f>
        <v/>
      </c>
    </row>
    <row r="105" ht="15.75" customHeight="1">
      <c r="A105" s="193" t="str">
        <f>IF(VOTRECOMMANDE!A119=0,"",VOTRECOMMANDE!A119)</f>
        <v/>
      </c>
      <c r="B105" s="193" t="str">
        <f>IF(VOTRECOMMANDE!B119=0,"",VOTRECOMMANDE!B119)</f>
        <v/>
      </c>
      <c r="C105" s="193" t="str">
        <f>IF(VOTRECOMMANDE!C119=0,"",VOTRECOMMANDE!C119)</f>
        <v/>
      </c>
      <c r="D105" s="193" t="str">
        <f>IF(VOTRECOMMANDE!D119=0,"",VOTRECOMMANDE!D119)</f>
        <v/>
      </c>
    </row>
    <row r="106" ht="15.75" customHeight="1">
      <c r="A106" s="193" t="str">
        <f>IF(VOTRECOMMANDE!A120=0,"",VOTRECOMMANDE!A120)</f>
        <v/>
      </c>
      <c r="B106" s="193" t="str">
        <f>IF(VOTRECOMMANDE!B120=0,"",VOTRECOMMANDE!B120)</f>
        <v/>
      </c>
      <c r="C106" s="193" t="str">
        <f>IF(VOTRECOMMANDE!C120=0,"",VOTRECOMMANDE!C120)</f>
        <v/>
      </c>
      <c r="D106" s="193" t="str">
        <f>IF(VOTRECOMMANDE!D120=0,"",VOTRECOMMANDE!D120)</f>
        <v/>
      </c>
    </row>
    <row r="107" ht="15.75" customHeight="1">
      <c r="A107" s="193" t="str">
        <f>IF(VOTRECOMMANDE!A121=0,"",VOTRECOMMANDE!A121)</f>
        <v/>
      </c>
      <c r="B107" s="193" t="str">
        <f>IF(VOTRECOMMANDE!B121=0,"",VOTRECOMMANDE!B121)</f>
        <v/>
      </c>
      <c r="C107" s="193" t="str">
        <f>IF(VOTRECOMMANDE!C121=0,"",VOTRECOMMANDE!C121)</f>
        <v/>
      </c>
      <c r="D107" s="193" t="str">
        <f>IF(VOTRECOMMANDE!D121=0,"",VOTRECOMMANDE!D121)</f>
        <v/>
      </c>
    </row>
    <row r="108" ht="15.75" customHeight="1">
      <c r="A108" s="193" t="str">
        <f>IF(VOTRECOMMANDE!A122=0,"",VOTRECOMMANDE!A122)</f>
        <v/>
      </c>
      <c r="B108" s="193" t="str">
        <f>IF(VOTRECOMMANDE!B122=0,"",VOTRECOMMANDE!B122)</f>
        <v/>
      </c>
      <c r="C108" s="193" t="str">
        <f>IF(VOTRECOMMANDE!C122=0,"",VOTRECOMMANDE!C122)</f>
        <v/>
      </c>
      <c r="D108" s="193" t="str">
        <f>IF(VOTRECOMMANDE!D122=0,"",VOTRECOMMANDE!D122)</f>
        <v/>
      </c>
    </row>
    <row r="109" ht="15.75" customHeight="1">
      <c r="A109" s="193" t="str">
        <f>IF(VOTRECOMMANDE!A123=0,"",VOTRECOMMANDE!A123)</f>
        <v/>
      </c>
      <c r="B109" s="193" t="str">
        <f>IF(VOTRECOMMANDE!B123=0,"",VOTRECOMMANDE!B123)</f>
        <v/>
      </c>
      <c r="C109" s="193" t="str">
        <f>IF(VOTRECOMMANDE!C123=0,"",VOTRECOMMANDE!C123)</f>
        <v/>
      </c>
      <c r="D109" s="193" t="str">
        <f>IF(VOTRECOMMANDE!D123=0,"",VOTRECOMMANDE!D123)</f>
        <v/>
      </c>
    </row>
    <row r="110" ht="15.75" customHeight="1">
      <c r="A110" s="193" t="str">
        <f>IF(VOTRECOMMANDE!A124=0,"",VOTRECOMMANDE!A124)</f>
        <v/>
      </c>
      <c r="B110" s="193" t="str">
        <f>IF(VOTRECOMMANDE!B124=0,"",VOTRECOMMANDE!B124)</f>
        <v/>
      </c>
      <c r="C110" s="193" t="str">
        <f>IF(VOTRECOMMANDE!C124=0,"",VOTRECOMMANDE!C124)</f>
        <v/>
      </c>
      <c r="D110" s="193" t="str">
        <f>IF(VOTRECOMMANDE!D124=0,"",VOTRECOMMANDE!D124)</f>
        <v/>
      </c>
    </row>
    <row r="111" ht="15.75" customHeight="1">
      <c r="A111" s="193" t="str">
        <f>IF(VOTRECOMMANDE!A125=0,"",VOTRECOMMANDE!A125)</f>
        <v/>
      </c>
      <c r="B111" s="193" t="str">
        <f>IF(VOTRECOMMANDE!B125=0,"",VOTRECOMMANDE!B125)</f>
        <v/>
      </c>
      <c r="C111" s="193" t="str">
        <f>IF(VOTRECOMMANDE!C125=0,"",VOTRECOMMANDE!C125)</f>
        <v/>
      </c>
      <c r="D111" s="193" t="str">
        <f>IF(VOTRECOMMANDE!D125=0,"",VOTRECOMMANDE!D125)</f>
        <v/>
      </c>
    </row>
    <row r="112" ht="15.75" customHeight="1">
      <c r="A112" s="193" t="str">
        <f>IF(VOTRECOMMANDE!A126=0,"",VOTRECOMMANDE!A126)</f>
        <v/>
      </c>
      <c r="B112" s="193" t="str">
        <f>IF(VOTRECOMMANDE!B126=0,"",VOTRECOMMANDE!B126)</f>
        <v/>
      </c>
      <c r="C112" s="193" t="str">
        <f>IF(VOTRECOMMANDE!C126=0,"",VOTRECOMMANDE!C126)</f>
        <v/>
      </c>
      <c r="D112" s="193" t="str">
        <f>IF(VOTRECOMMANDE!D126=0,"",VOTRECOMMANDE!D126)</f>
        <v/>
      </c>
    </row>
    <row r="113" ht="15.75" customHeight="1">
      <c r="A113" s="193" t="str">
        <f>IF(VOTRECOMMANDE!A127=0,"",VOTRECOMMANDE!A127)</f>
        <v/>
      </c>
      <c r="B113" s="193" t="str">
        <f>IF(VOTRECOMMANDE!B127=0,"",VOTRECOMMANDE!B127)</f>
        <v/>
      </c>
      <c r="C113" s="193" t="str">
        <f>IF(VOTRECOMMANDE!C127=0,"",VOTRECOMMANDE!C127)</f>
        <v/>
      </c>
      <c r="D113" s="193" t="str">
        <f>IF(VOTRECOMMANDE!D127=0,"",VOTRECOMMANDE!D127)</f>
        <v/>
      </c>
    </row>
    <row r="114" ht="15.75" customHeight="1">
      <c r="A114" s="193" t="str">
        <f>IF(VOTRECOMMANDE!A128=0,"",VOTRECOMMANDE!A128)</f>
        <v/>
      </c>
      <c r="B114" s="193" t="str">
        <f>IF(VOTRECOMMANDE!B128=0,"",VOTRECOMMANDE!B128)</f>
        <v/>
      </c>
      <c r="C114" s="193" t="str">
        <f>IF(VOTRECOMMANDE!C128=0,"",VOTRECOMMANDE!C128)</f>
        <v/>
      </c>
      <c r="D114" s="193" t="str">
        <f>IF(VOTRECOMMANDE!D128=0,"",VOTRECOMMANDE!D128)</f>
        <v/>
      </c>
    </row>
    <row r="115" ht="15.75" customHeight="1">
      <c r="A115" s="193" t="str">
        <f>IF(VOTRECOMMANDE!A129=0,"",VOTRECOMMANDE!A129)</f>
        <v/>
      </c>
      <c r="B115" s="193" t="str">
        <f>IF(VOTRECOMMANDE!B129=0,"",VOTRECOMMANDE!B129)</f>
        <v/>
      </c>
      <c r="C115" s="193" t="str">
        <f>IF(VOTRECOMMANDE!C129=0,"",VOTRECOMMANDE!C129)</f>
        <v/>
      </c>
      <c r="D115" s="193" t="str">
        <f>IF(VOTRECOMMANDE!D129=0,"",VOTRECOMMANDE!D129)</f>
        <v/>
      </c>
    </row>
    <row r="116" ht="15.75" customHeight="1">
      <c r="A116" s="193" t="str">
        <f>IF(VOTRECOMMANDE!A130=0,"",VOTRECOMMANDE!A130)</f>
        <v/>
      </c>
      <c r="B116" s="193" t="str">
        <f>IF(VOTRECOMMANDE!B130=0,"",VOTRECOMMANDE!B130)</f>
        <v/>
      </c>
      <c r="C116" s="193" t="str">
        <f>IF(VOTRECOMMANDE!C130=0,"",VOTRECOMMANDE!C130)</f>
        <v/>
      </c>
      <c r="D116" s="193" t="str">
        <f>IF(VOTRECOMMANDE!D130=0,"",VOTRECOMMANDE!D130)</f>
        <v/>
      </c>
    </row>
    <row r="117" ht="15.75" customHeight="1">
      <c r="A117" s="193" t="str">
        <f>IF(VOTRECOMMANDE!A131=0,"",VOTRECOMMANDE!A131)</f>
        <v/>
      </c>
      <c r="B117" s="193" t="str">
        <f>IF(VOTRECOMMANDE!B131=0,"",VOTRECOMMANDE!B131)</f>
        <v/>
      </c>
      <c r="C117" s="193" t="str">
        <f>IF(VOTRECOMMANDE!C131=0,"",VOTRECOMMANDE!C131)</f>
        <v/>
      </c>
      <c r="D117" s="193" t="str">
        <f>IF(VOTRECOMMANDE!D131=0,"",VOTRECOMMANDE!D131)</f>
        <v/>
      </c>
    </row>
    <row r="118" ht="15.75" customHeight="1">
      <c r="A118" s="193" t="str">
        <f>IF(VOTRECOMMANDE!A132=0,"",VOTRECOMMANDE!A132)</f>
        <v/>
      </c>
      <c r="B118" s="193" t="str">
        <f>IF(VOTRECOMMANDE!B132=0,"",VOTRECOMMANDE!B132)</f>
        <v/>
      </c>
      <c r="C118" s="193" t="str">
        <f>IF(VOTRECOMMANDE!C132=0,"",VOTRECOMMANDE!C132)</f>
        <v/>
      </c>
      <c r="D118" s="193" t="str">
        <f>IF(VOTRECOMMANDE!D132=0,"",VOTRECOMMANDE!D132)</f>
        <v/>
      </c>
    </row>
    <row r="119" ht="15.75" customHeight="1">
      <c r="A119" s="193" t="str">
        <f>IF(VOTRECOMMANDE!A133=0,"",VOTRECOMMANDE!A133)</f>
        <v/>
      </c>
      <c r="B119" s="193" t="str">
        <f>IF(VOTRECOMMANDE!B133=0,"",VOTRECOMMANDE!B133)</f>
        <v/>
      </c>
      <c r="C119" s="193" t="str">
        <f>IF(VOTRECOMMANDE!C133=0,"",VOTRECOMMANDE!C133)</f>
        <v/>
      </c>
      <c r="D119" s="193" t="str">
        <f>IF(VOTRECOMMANDE!D133=0,"",VOTRECOMMANDE!D133)</f>
        <v/>
      </c>
    </row>
    <row r="120" ht="15.75" customHeight="1">
      <c r="A120" s="193" t="str">
        <f>IF(VOTRECOMMANDE!A134=0,"",VOTRECOMMANDE!A134)</f>
        <v/>
      </c>
      <c r="B120" s="193" t="str">
        <f>IF(VOTRECOMMANDE!B134=0,"",VOTRECOMMANDE!B134)</f>
        <v/>
      </c>
      <c r="C120" s="193" t="str">
        <f>IF(VOTRECOMMANDE!C134=0,"",VOTRECOMMANDE!C134)</f>
        <v/>
      </c>
      <c r="D120" s="193" t="str">
        <f>IF(VOTRECOMMANDE!D134=0,"",VOTRECOMMANDE!D134)</f>
        <v/>
      </c>
    </row>
    <row r="121" ht="15.75" customHeight="1">
      <c r="A121" s="193" t="str">
        <f>IF(VOTRECOMMANDE!A135=0,"",VOTRECOMMANDE!A135)</f>
        <v/>
      </c>
      <c r="B121" s="193" t="str">
        <f>IF(VOTRECOMMANDE!B135=0,"",VOTRECOMMANDE!B135)</f>
        <v/>
      </c>
      <c r="C121" s="193" t="str">
        <f>IF(VOTRECOMMANDE!C135=0,"",VOTRECOMMANDE!C135)</f>
        <v/>
      </c>
      <c r="D121" s="193" t="str">
        <f>IF(VOTRECOMMANDE!D135=0,"",VOTRECOMMANDE!D135)</f>
        <v/>
      </c>
    </row>
    <row r="122" ht="15.75" customHeight="1">
      <c r="A122" s="193" t="str">
        <f>IF(VOTRECOMMANDE!A136=0,"",VOTRECOMMANDE!A136)</f>
        <v/>
      </c>
      <c r="B122" s="193" t="str">
        <f>IF(VOTRECOMMANDE!B136=0,"",VOTRECOMMANDE!B136)</f>
        <v/>
      </c>
      <c r="C122" s="193" t="str">
        <f>IF(VOTRECOMMANDE!C136=0,"",VOTRECOMMANDE!C136)</f>
        <v/>
      </c>
      <c r="D122" s="193" t="str">
        <f>IF(VOTRECOMMANDE!D136=0,"",VOTRECOMMANDE!D136)</f>
        <v/>
      </c>
    </row>
    <row r="123" ht="15.75" customHeight="1">
      <c r="A123" s="193" t="str">
        <f>IF(VOTRECOMMANDE!A137=0,"",VOTRECOMMANDE!A137)</f>
        <v/>
      </c>
      <c r="B123" s="193" t="str">
        <f>IF(VOTRECOMMANDE!B137=0,"",VOTRECOMMANDE!B137)</f>
        <v/>
      </c>
      <c r="C123" s="193" t="str">
        <f>IF(VOTRECOMMANDE!C137=0,"",VOTRECOMMANDE!C137)</f>
        <v/>
      </c>
      <c r="D123" s="193" t="str">
        <f>IF(VOTRECOMMANDE!D137=0,"",VOTRECOMMANDE!D137)</f>
        <v/>
      </c>
    </row>
    <row r="124" ht="15.75" customHeight="1">
      <c r="A124" s="193" t="str">
        <f>IF(VOTRECOMMANDE!A138=0,"",VOTRECOMMANDE!A138)</f>
        <v/>
      </c>
      <c r="B124" s="193" t="str">
        <f>IF(VOTRECOMMANDE!B138=0,"",VOTRECOMMANDE!B138)</f>
        <v/>
      </c>
      <c r="C124" s="193" t="str">
        <f>IF(VOTRECOMMANDE!C138=0,"",VOTRECOMMANDE!C138)</f>
        <v/>
      </c>
      <c r="D124" s="193" t="str">
        <f>IF(VOTRECOMMANDE!D138=0,"",VOTRECOMMANDE!D138)</f>
        <v/>
      </c>
    </row>
    <row r="125" ht="15.75" customHeight="1">
      <c r="A125" s="193" t="str">
        <f>IF(VOTRECOMMANDE!A139=0,"",VOTRECOMMANDE!A139)</f>
        <v/>
      </c>
      <c r="B125" s="193" t="str">
        <f>IF(VOTRECOMMANDE!B139=0,"",VOTRECOMMANDE!B139)</f>
        <v/>
      </c>
      <c r="C125" s="193" t="str">
        <f>IF(VOTRECOMMANDE!C139=0,"",VOTRECOMMANDE!C139)</f>
        <v/>
      </c>
      <c r="D125" s="193" t="str">
        <f>IF(VOTRECOMMANDE!D139=0,"",VOTRECOMMANDE!D139)</f>
        <v/>
      </c>
    </row>
    <row r="126" ht="15.75" customHeight="1">
      <c r="A126" s="193" t="str">
        <f>IF(VOTRECOMMANDE!A140=0,"",VOTRECOMMANDE!A140)</f>
        <v/>
      </c>
      <c r="B126" s="193" t="str">
        <f>IF(VOTRECOMMANDE!B140=0,"",VOTRECOMMANDE!B140)</f>
        <v/>
      </c>
      <c r="C126" s="193" t="str">
        <f>IF(VOTRECOMMANDE!C140=0,"",VOTRECOMMANDE!C140)</f>
        <v/>
      </c>
      <c r="D126" s="193" t="str">
        <f>IF(VOTRECOMMANDE!D140=0,"",VOTRECOMMANDE!D140)</f>
        <v/>
      </c>
    </row>
    <row r="127" ht="15.75" customHeight="1">
      <c r="A127" s="193" t="str">
        <f>IF(VOTRECOMMANDE!A141=0,"",VOTRECOMMANDE!A141)</f>
        <v/>
      </c>
      <c r="B127" s="193" t="str">
        <f>IF(VOTRECOMMANDE!B141=0,"",VOTRECOMMANDE!B141)</f>
        <v/>
      </c>
      <c r="C127" s="193" t="str">
        <f>IF(VOTRECOMMANDE!C141=0,"",VOTRECOMMANDE!C141)</f>
        <v/>
      </c>
      <c r="D127" s="193" t="str">
        <f>IF(VOTRECOMMANDE!D141=0,"",VOTRECOMMANDE!D141)</f>
        <v/>
      </c>
    </row>
    <row r="128" ht="15.75" customHeight="1">
      <c r="A128" s="193" t="str">
        <f>IF(VOTRECOMMANDE!A142=0,"",VOTRECOMMANDE!A142)</f>
        <v/>
      </c>
      <c r="B128" s="193" t="str">
        <f>IF(VOTRECOMMANDE!B142=0,"",VOTRECOMMANDE!B142)</f>
        <v/>
      </c>
      <c r="C128" s="193" t="str">
        <f>IF(VOTRECOMMANDE!C142=0,"",VOTRECOMMANDE!C142)</f>
        <v/>
      </c>
      <c r="D128" s="193" t="str">
        <f>IF(VOTRECOMMANDE!D142=0,"",VOTRECOMMANDE!D142)</f>
        <v/>
      </c>
    </row>
    <row r="129" ht="15.75" customHeight="1">
      <c r="A129" s="193" t="str">
        <f>IF(VOTRECOMMANDE!A143=0,"",VOTRECOMMANDE!A143)</f>
        <v/>
      </c>
      <c r="B129" s="193" t="str">
        <f>IF(VOTRECOMMANDE!B143=0,"",VOTRECOMMANDE!B143)</f>
        <v/>
      </c>
      <c r="C129" s="193" t="str">
        <f>IF(VOTRECOMMANDE!C143=0,"",VOTRECOMMANDE!C143)</f>
        <v/>
      </c>
      <c r="D129" s="193" t="str">
        <f>IF(VOTRECOMMANDE!D143=0,"",VOTRECOMMANDE!D143)</f>
        <v/>
      </c>
    </row>
    <row r="130" ht="15.75" customHeight="1">
      <c r="A130" s="193" t="str">
        <f>IF(VOTRECOMMANDE!A144=0,"",VOTRECOMMANDE!A144)</f>
        <v/>
      </c>
      <c r="B130" s="193" t="str">
        <f>IF(VOTRECOMMANDE!B144=0,"",VOTRECOMMANDE!B144)</f>
        <v/>
      </c>
      <c r="C130" s="193" t="str">
        <f>IF(VOTRECOMMANDE!C144=0,"",VOTRECOMMANDE!C144)</f>
        <v/>
      </c>
      <c r="D130" s="193" t="str">
        <f>IF(VOTRECOMMANDE!D144=0,"",VOTRECOMMANDE!D144)</f>
        <v/>
      </c>
    </row>
    <row r="131" ht="15.75" customHeight="1">
      <c r="A131" s="193" t="str">
        <f>IF(VOTRECOMMANDE!A145=0,"",VOTRECOMMANDE!A145)</f>
        <v/>
      </c>
      <c r="B131" s="193" t="str">
        <f>IF(VOTRECOMMANDE!B145=0,"",VOTRECOMMANDE!B145)</f>
        <v/>
      </c>
      <c r="C131" s="193" t="str">
        <f>IF(VOTRECOMMANDE!C145=0,"",VOTRECOMMANDE!C145)</f>
        <v/>
      </c>
      <c r="D131" s="193" t="str">
        <f>IF(VOTRECOMMANDE!D145=0,"",VOTRECOMMANDE!D145)</f>
        <v/>
      </c>
    </row>
    <row r="132" ht="15.75" customHeight="1">
      <c r="A132" s="193" t="str">
        <f>IF(VOTRECOMMANDE!A146=0,"",VOTRECOMMANDE!A146)</f>
        <v/>
      </c>
      <c r="B132" s="193" t="str">
        <f>IF(VOTRECOMMANDE!B146=0,"",VOTRECOMMANDE!B146)</f>
        <v/>
      </c>
      <c r="C132" s="193" t="str">
        <f>IF(VOTRECOMMANDE!C146=0,"",VOTRECOMMANDE!C146)</f>
        <v/>
      </c>
      <c r="D132" s="193" t="str">
        <f>IF(VOTRECOMMANDE!D146=0,"",VOTRECOMMANDE!D146)</f>
        <v/>
      </c>
    </row>
    <row r="133" ht="15.75" customHeight="1">
      <c r="A133" s="193" t="str">
        <f>IF(VOTRECOMMANDE!A147=0,"",VOTRECOMMANDE!A147)</f>
        <v/>
      </c>
      <c r="B133" s="193" t="str">
        <f>IF(VOTRECOMMANDE!B147=0,"",VOTRECOMMANDE!B147)</f>
        <v/>
      </c>
      <c r="C133" s="193" t="str">
        <f>IF(VOTRECOMMANDE!C147=0,"",VOTRECOMMANDE!C147)</f>
        <v/>
      </c>
      <c r="D133" s="193" t="str">
        <f>IF(VOTRECOMMANDE!D147=0,"",VOTRECOMMANDE!D147)</f>
        <v/>
      </c>
    </row>
    <row r="134" ht="15.75" customHeight="1">
      <c r="A134" s="193" t="str">
        <f>IF(VOTRECOMMANDE!A148=0,"",VOTRECOMMANDE!A148)</f>
        <v/>
      </c>
      <c r="B134" s="193" t="str">
        <f>IF(VOTRECOMMANDE!B148=0,"",VOTRECOMMANDE!B148)</f>
        <v/>
      </c>
      <c r="C134" s="193" t="str">
        <f>IF(VOTRECOMMANDE!C148=0,"",VOTRECOMMANDE!C148)</f>
        <v/>
      </c>
      <c r="D134" s="193" t="str">
        <f>IF(VOTRECOMMANDE!D148=0,"",VOTRECOMMANDE!D148)</f>
        <v/>
      </c>
    </row>
    <row r="135" ht="15.75" customHeight="1">
      <c r="A135" s="193" t="str">
        <f>IF(VOTRECOMMANDE!A149=0,"",VOTRECOMMANDE!A149)</f>
        <v/>
      </c>
      <c r="B135" s="193" t="str">
        <f>IF(VOTRECOMMANDE!B149=0,"",VOTRECOMMANDE!B149)</f>
        <v/>
      </c>
      <c r="C135" s="193" t="str">
        <f>IF(VOTRECOMMANDE!C149=0,"",VOTRECOMMANDE!C149)</f>
        <v/>
      </c>
      <c r="D135" s="193" t="str">
        <f>IF(VOTRECOMMANDE!D149=0,"",VOTRECOMMANDE!D149)</f>
        <v/>
      </c>
    </row>
    <row r="136" ht="15.75" customHeight="1">
      <c r="A136" s="193" t="str">
        <f>IF(VOTRECOMMANDE!A150=0,"",VOTRECOMMANDE!A150)</f>
        <v/>
      </c>
      <c r="B136" s="193" t="str">
        <f>IF(VOTRECOMMANDE!B150=0,"",VOTRECOMMANDE!B150)</f>
        <v/>
      </c>
      <c r="C136" s="193" t="str">
        <f>IF(VOTRECOMMANDE!C150=0,"",VOTRECOMMANDE!C150)</f>
        <v/>
      </c>
      <c r="D136" s="193" t="str">
        <f>IF(VOTRECOMMANDE!D150=0,"",VOTRECOMMANDE!D150)</f>
        <v/>
      </c>
    </row>
    <row r="137" ht="15.75" customHeight="1">
      <c r="A137" s="193" t="str">
        <f>IF(VOTRECOMMANDE!A151=0,"",VOTRECOMMANDE!A151)</f>
        <v/>
      </c>
      <c r="B137" s="193" t="str">
        <f>IF(VOTRECOMMANDE!B151=0,"",VOTRECOMMANDE!B151)</f>
        <v/>
      </c>
      <c r="C137" s="193" t="str">
        <f>IF(VOTRECOMMANDE!C151=0,"",VOTRECOMMANDE!C151)</f>
        <v/>
      </c>
      <c r="D137" s="193" t="str">
        <f>IF(VOTRECOMMANDE!D151=0,"",VOTRECOMMANDE!D151)</f>
        <v/>
      </c>
    </row>
    <row r="138" ht="15.75" customHeight="1">
      <c r="A138" s="193" t="str">
        <f>IF(VOTRECOMMANDE!A152=0,"",VOTRECOMMANDE!A152)</f>
        <v/>
      </c>
      <c r="B138" s="193" t="str">
        <f>IF(VOTRECOMMANDE!B152=0,"",VOTRECOMMANDE!B152)</f>
        <v/>
      </c>
      <c r="C138" s="193" t="str">
        <f>IF(VOTRECOMMANDE!C152=0,"",VOTRECOMMANDE!C152)</f>
        <v/>
      </c>
      <c r="D138" s="193" t="str">
        <f>IF(VOTRECOMMANDE!D152=0,"",VOTRECOMMANDE!D152)</f>
        <v/>
      </c>
    </row>
    <row r="139" ht="15.75" customHeight="1">
      <c r="A139" s="193" t="str">
        <f>IF(VOTRECOMMANDE!A153=0,"",VOTRECOMMANDE!A153)</f>
        <v/>
      </c>
      <c r="B139" s="193" t="str">
        <f>IF(VOTRECOMMANDE!B153=0,"",VOTRECOMMANDE!B153)</f>
        <v/>
      </c>
      <c r="C139" s="193" t="str">
        <f>IF(VOTRECOMMANDE!C153=0,"",VOTRECOMMANDE!C153)</f>
        <v/>
      </c>
      <c r="D139" s="193" t="str">
        <f>IF(VOTRECOMMANDE!D153=0,"",VOTRECOMMANDE!D153)</f>
        <v/>
      </c>
    </row>
    <row r="140" ht="15.75" customHeight="1">
      <c r="A140" s="193" t="str">
        <f>IF(VOTRECOMMANDE!A154=0,"",VOTRECOMMANDE!A154)</f>
        <v/>
      </c>
      <c r="B140" s="193" t="str">
        <f>IF(VOTRECOMMANDE!B154=0,"",VOTRECOMMANDE!B154)</f>
        <v/>
      </c>
      <c r="C140" s="193" t="str">
        <f>IF(VOTRECOMMANDE!C154=0,"",VOTRECOMMANDE!C154)</f>
        <v/>
      </c>
      <c r="D140" s="193" t="str">
        <f>IF(VOTRECOMMANDE!D154=0,"",VOTRECOMMANDE!D154)</f>
        <v/>
      </c>
    </row>
    <row r="141" ht="15.75" customHeight="1">
      <c r="A141" s="193" t="str">
        <f>IF(VOTRECOMMANDE!A155=0,"",VOTRECOMMANDE!A155)</f>
        <v/>
      </c>
      <c r="B141" s="193" t="str">
        <f>IF(VOTRECOMMANDE!B155=0,"",VOTRECOMMANDE!B155)</f>
        <v/>
      </c>
      <c r="C141" s="193" t="str">
        <f>IF(VOTRECOMMANDE!C155=0,"",VOTRECOMMANDE!C155)</f>
        <v/>
      </c>
      <c r="D141" s="193" t="str">
        <f>IF(VOTRECOMMANDE!D155=0,"",VOTRECOMMANDE!D155)</f>
        <v/>
      </c>
    </row>
    <row r="142" ht="15.75" customHeight="1">
      <c r="A142" s="193" t="str">
        <f>IF(VOTRECOMMANDE!A156=0,"",VOTRECOMMANDE!A156)</f>
        <v/>
      </c>
      <c r="B142" s="193" t="str">
        <f>IF(VOTRECOMMANDE!B156=0,"",VOTRECOMMANDE!B156)</f>
        <v/>
      </c>
      <c r="C142" s="193" t="str">
        <f>IF(VOTRECOMMANDE!C156=0,"",VOTRECOMMANDE!C156)</f>
        <v/>
      </c>
      <c r="D142" s="193" t="str">
        <f>IF(VOTRECOMMANDE!D156=0,"",VOTRECOMMANDE!D156)</f>
        <v/>
      </c>
    </row>
    <row r="143" ht="15.75" customHeight="1">
      <c r="A143" s="193" t="str">
        <f>IF(VOTRECOMMANDE!A157=0,"",VOTRECOMMANDE!A157)</f>
        <v/>
      </c>
      <c r="B143" s="193" t="str">
        <f>IF(VOTRECOMMANDE!B157=0,"",VOTRECOMMANDE!B157)</f>
        <v/>
      </c>
      <c r="C143" s="193" t="str">
        <f>IF(VOTRECOMMANDE!C157=0,"",VOTRECOMMANDE!C157)</f>
        <v/>
      </c>
      <c r="D143" s="193" t="str">
        <f>IF(VOTRECOMMANDE!D157=0,"",VOTRECOMMANDE!D157)</f>
        <v/>
      </c>
    </row>
    <row r="144" ht="15.75" customHeight="1">
      <c r="A144" s="193" t="str">
        <f>IF(VOTRECOMMANDE!A158=0,"",VOTRECOMMANDE!A158)</f>
        <v/>
      </c>
      <c r="B144" s="193" t="str">
        <f>IF(VOTRECOMMANDE!B158=0,"",VOTRECOMMANDE!B158)</f>
        <v/>
      </c>
      <c r="C144" s="193" t="str">
        <f>IF(VOTRECOMMANDE!C158=0,"",VOTRECOMMANDE!C158)</f>
        <v/>
      </c>
      <c r="D144" s="193" t="str">
        <f>IF(VOTRECOMMANDE!D158=0,"",VOTRECOMMANDE!D158)</f>
        <v/>
      </c>
    </row>
    <row r="145" ht="15.75" customHeight="1">
      <c r="A145" s="193" t="str">
        <f>IF(VOTRECOMMANDE!A159=0,"",VOTRECOMMANDE!A159)</f>
        <v/>
      </c>
      <c r="B145" s="193" t="str">
        <f>IF(VOTRECOMMANDE!B159=0,"",VOTRECOMMANDE!B159)</f>
        <v/>
      </c>
      <c r="C145" s="193" t="str">
        <f>IF(VOTRECOMMANDE!C159=0,"",VOTRECOMMANDE!C159)</f>
        <v/>
      </c>
      <c r="D145" s="193" t="str">
        <f>IF(VOTRECOMMANDE!D159=0,"",VOTRECOMMANDE!D159)</f>
        <v/>
      </c>
    </row>
    <row r="146" ht="15.75" customHeight="1">
      <c r="A146" s="193" t="str">
        <f>IF(VOTRECOMMANDE!A160=0,"",VOTRECOMMANDE!A160)</f>
        <v/>
      </c>
      <c r="B146" s="193" t="str">
        <f>IF(VOTRECOMMANDE!B160=0,"",VOTRECOMMANDE!B160)</f>
        <v/>
      </c>
      <c r="C146" s="193" t="str">
        <f>IF(VOTRECOMMANDE!C160=0,"",VOTRECOMMANDE!C160)</f>
        <v/>
      </c>
      <c r="D146" s="193" t="str">
        <f>IF(VOTRECOMMANDE!D160=0,"",VOTRECOMMANDE!D160)</f>
        <v/>
      </c>
    </row>
    <row r="147" ht="15.75" customHeight="1">
      <c r="A147" s="193" t="str">
        <f>IF(VOTRECOMMANDE!A161=0,"",VOTRECOMMANDE!A161)</f>
        <v/>
      </c>
      <c r="B147" s="193" t="str">
        <f>IF(VOTRECOMMANDE!B161=0,"",VOTRECOMMANDE!B161)</f>
        <v/>
      </c>
      <c r="C147" s="193" t="str">
        <f>IF(VOTRECOMMANDE!C161=0,"",VOTRECOMMANDE!C161)</f>
        <v/>
      </c>
      <c r="D147" s="193" t="str">
        <f>IF(VOTRECOMMANDE!D161=0,"",VOTRECOMMANDE!D161)</f>
        <v/>
      </c>
    </row>
    <row r="148" ht="15.75" customHeight="1">
      <c r="A148" s="193" t="str">
        <f>IF(VOTRECOMMANDE!A162=0,"",VOTRECOMMANDE!A162)</f>
        <v/>
      </c>
      <c r="B148" s="193" t="str">
        <f>IF(VOTRECOMMANDE!B162=0,"",VOTRECOMMANDE!B162)</f>
        <v/>
      </c>
      <c r="C148" s="193" t="str">
        <f>IF(VOTRECOMMANDE!C162=0,"",VOTRECOMMANDE!C162)</f>
        <v/>
      </c>
      <c r="D148" s="193" t="str">
        <f>IF(VOTRECOMMANDE!D162=0,"",VOTRECOMMANDE!D162)</f>
        <v/>
      </c>
    </row>
    <row r="149" ht="15.75" customHeight="1">
      <c r="A149" s="193" t="str">
        <f>IF(VOTRECOMMANDE!A163=0,"",VOTRECOMMANDE!A163)</f>
        <v/>
      </c>
      <c r="B149" s="193" t="str">
        <f>IF(VOTRECOMMANDE!B163=0,"",VOTRECOMMANDE!B163)</f>
        <v/>
      </c>
      <c r="C149" s="193" t="str">
        <f>IF(VOTRECOMMANDE!C163=0,"",VOTRECOMMANDE!C163)</f>
        <v/>
      </c>
      <c r="D149" s="193" t="str">
        <f>IF(VOTRECOMMANDE!D163=0,"",VOTRECOMMANDE!D163)</f>
        <v/>
      </c>
    </row>
    <row r="150" ht="15.75" customHeight="1">
      <c r="A150" s="193" t="str">
        <f>IF(VOTRECOMMANDE!A164=0,"",VOTRECOMMANDE!A164)</f>
        <v/>
      </c>
      <c r="B150" s="193" t="str">
        <f>IF(VOTRECOMMANDE!B164=0,"",VOTRECOMMANDE!B164)</f>
        <v/>
      </c>
      <c r="C150" s="193" t="str">
        <f>IF(VOTRECOMMANDE!C164=0,"",VOTRECOMMANDE!C164)</f>
        <v/>
      </c>
      <c r="D150" s="193" t="str">
        <f>IF(VOTRECOMMANDE!D164=0,"",VOTRECOMMANDE!D164)</f>
        <v/>
      </c>
    </row>
    <row r="151" ht="15.75" customHeight="1">
      <c r="A151" s="193" t="str">
        <f>IF(VOTRECOMMANDE!A165=0,"",VOTRECOMMANDE!A165)</f>
        <v/>
      </c>
      <c r="B151" s="193" t="str">
        <f>IF(VOTRECOMMANDE!B165=0,"",VOTRECOMMANDE!B165)</f>
        <v/>
      </c>
      <c r="C151" s="193" t="str">
        <f>IF(VOTRECOMMANDE!C165=0,"",VOTRECOMMANDE!C165)</f>
        <v/>
      </c>
      <c r="D151" s="193" t="str">
        <f>IF(VOTRECOMMANDE!D165=0,"",VOTRECOMMANDE!D165)</f>
        <v/>
      </c>
    </row>
    <row r="152" ht="15.75" customHeight="1">
      <c r="A152" s="193" t="str">
        <f>IF(VOTRECOMMANDE!A166=0,"",VOTRECOMMANDE!A166)</f>
        <v/>
      </c>
      <c r="B152" s="193" t="str">
        <f>IF(VOTRECOMMANDE!B166=0,"",VOTRECOMMANDE!B166)</f>
        <v/>
      </c>
      <c r="C152" s="193" t="str">
        <f>IF(VOTRECOMMANDE!C166=0,"",VOTRECOMMANDE!C166)</f>
        <v/>
      </c>
      <c r="D152" s="193" t="str">
        <f>IF(VOTRECOMMANDE!D166=0,"",VOTRECOMMANDE!D166)</f>
        <v/>
      </c>
    </row>
    <row r="153" ht="15.75" customHeight="1">
      <c r="A153" s="193" t="str">
        <f>IF(VOTRECOMMANDE!A167=0,"",VOTRECOMMANDE!A167)</f>
        <v/>
      </c>
      <c r="B153" s="193" t="str">
        <f>IF(VOTRECOMMANDE!B167=0,"",VOTRECOMMANDE!B167)</f>
        <v/>
      </c>
      <c r="C153" s="193" t="str">
        <f>IF(VOTRECOMMANDE!C167=0,"",VOTRECOMMANDE!C167)</f>
        <v/>
      </c>
      <c r="D153" s="193" t="str">
        <f>IF(VOTRECOMMANDE!D167=0,"",VOTRECOMMANDE!D167)</f>
        <v/>
      </c>
    </row>
    <row r="154" ht="15.75" customHeight="1">
      <c r="A154" s="193" t="str">
        <f>IF(VOTRECOMMANDE!A168=0,"",VOTRECOMMANDE!A168)</f>
        <v/>
      </c>
      <c r="B154" s="193" t="str">
        <f>IF(VOTRECOMMANDE!B168=0,"",VOTRECOMMANDE!B168)</f>
        <v/>
      </c>
      <c r="C154" s="193" t="str">
        <f>IF(VOTRECOMMANDE!C168=0,"",VOTRECOMMANDE!C168)</f>
        <v/>
      </c>
      <c r="D154" s="193" t="str">
        <f>IF(VOTRECOMMANDE!D168=0,"",VOTRECOMMANDE!D168)</f>
        <v/>
      </c>
    </row>
    <row r="155" ht="15.75" customHeight="1">
      <c r="A155" s="193" t="str">
        <f>IF(VOTRECOMMANDE!A169=0,"",VOTRECOMMANDE!A169)</f>
        <v/>
      </c>
      <c r="B155" s="193" t="str">
        <f>IF(VOTRECOMMANDE!B169=0,"",VOTRECOMMANDE!B169)</f>
        <v/>
      </c>
      <c r="C155" s="193" t="str">
        <f>IF(VOTRECOMMANDE!C169=0,"",VOTRECOMMANDE!C169)</f>
        <v/>
      </c>
      <c r="D155" s="193" t="str">
        <f>IF(VOTRECOMMANDE!D169=0,"",VOTRECOMMANDE!D169)</f>
        <v/>
      </c>
    </row>
    <row r="156" ht="15.75" customHeight="1">
      <c r="A156" s="193" t="str">
        <f>IF(VOTRECOMMANDE!A170=0,"",VOTRECOMMANDE!A170)</f>
        <v/>
      </c>
      <c r="B156" s="193" t="str">
        <f>IF(VOTRECOMMANDE!B170=0,"",VOTRECOMMANDE!B170)</f>
        <v/>
      </c>
      <c r="C156" s="193" t="str">
        <f>IF(VOTRECOMMANDE!C170=0,"",VOTRECOMMANDE!C170)</f>
        <v/>
      </c>
      <c r="D156" s="193" t="str">
        <f>IF(VOTRECOMMANDE!D170=0,"",VOTRECOMMANDE!D170)</f>
        <v/>
      </c>
    </row>
    <row r="157" ht="15.75" customHeight="1">
      <c r="A157" s="193" t="str">
        <f>IF(VOTRECOMMANDE!A171=0,"",VOTRECOMMANDE!A171)</f>
        <v/>
      </c>
      <c r="B157" s="193" t="str">
        <f>IF(VOTRECOMMANDE!B171=0,"",VOTRECOMMANDE!B171)</f>
        <v/>
      </c>
      <c r="C157" s="193" t="str">
        <f>IF(VOTRECOMMANDE!C171=0,"",VOTRECOMMANDE!C171)</f>
        <v/>
      </c>
      <c r="D157" s="193" t="str">
        <f>IF(VOTRECOMMANDE!D171=0,"",VOTRECOMMANDE!D171)</f>
        <v/>
      </c>
    </row>
    <row r="158" ht="15.75" customHeight="1">
      <c r="A158" s="193" t="str">
        <f>IF(VOTRECOMMANDE!A172=0,"",VOTRECOMMANDE!A172)</f>
        <v/>
      </c>
      <c r="B158" s="193" t="str">
        <f>IF(VOTRECOMMANDE!B172=0,"",VOTRECOMMANDE!B172)</f>
        <v/>
      </c>
      <c r="C158" s="193" t="str">
        <f>IF(VOTRECOMMANDE!C172=0,"",VOTRECOMMANDE!C172)</f>
        <v/>
      </c>
      <c r="D158" s="193" t="str">
        <f>IF(VOTRECOMMANDE!D172=0,"",VOTRECOMMANDE!D172)</f>
        <v/>
      </c>
    </row>
    <row r="159" ht="15.75" customHeight="1">
      <c r="A159" s="193" t="str">
        <f>IF(VOTRECOMMANDE!A173=0,"",VOTRECOMMANDE!A173)</f>
        <v/>
      </c>
      <c r="B159" s="193" t="str">
        <f>IF(VOTRECOMMANDE!B173=0,"",VOTRECOMMANDE!B173)</f>
        <v/>
      </c>
      <c r="C159" s="193" t="str">
        <f>IF(VOTRECOMMANDE!C173=0,"",VOTRECOMMANDE!C173)</f>
        <v/>
      </c>
      <c r="D159" s="193" t="str">
        <f>IF(VOTRECOMMANDE!D173=0,"",VOTRECOMMANDE!D173)</f>
        <v/>
      </c>
    </row>
    <row r="160" ht="15.75" customHeight="1">
      <c r="A160" s="193" t="str">
        <f>IF(VOTRECOMMANDE!A174=0,"",VOTRECOMMANDE!A174)</f>
        <v/>
      </c>
      <c r="B160" s="193" t="str">
        <f>IF(VOTRECOMMANDE!B174=0,"",VOTRECOMMANDE!B174)</f>
        <v/>
      </c>
      <c r="C160" s="193" t="str">
        <f>IF(VOTRECOMMANDE!C174=0,"",VOTRECOMMANDE!C174)</f>
        <v/>
      </c>
      <c r="D160" s="193" t="str">
        <f>IF(VOTRECOMMANDE!D174=0,"",VOTRECOMMANDE!D174)</f>
        <v/>
      </c>
    </row>
    <row r="161" ht="15.75" customHeight="1">
      <c r="A161" s="193" t="str">
        <f>IF(VOTRECOMMANDE!A175=0,"",VOTRECOMMANDE!A175)</f>
        <v/>
      </c>
      <c r="B161" s="193" t="str">
        <f>IF(VOTRECOMMANDE!B175=0,"",VOTRECOMMANDE!B175)</f>
        <v/>
      </c>
      <c r="C161" s="193" t="str">
        <f>IF(VOTRECOMMANDE!C175=0,"",VOTRECOMMANDE!C175)</f>
        <v/>
      </c>
      <c r="D161" s="193" t="str">
        <f>IF(VOTRECOMMANDE!D175=0,"",VOTRECOMMANDE!D175)</f>
        <v/>
      </c>
    </row>
    <row r="162" ht="15.75" customHeight="1">
      <c r="A162" s="193" t="str">
        <f>IF(VOTRECOMMANDE!A176=0,"",VOTRECOMMANDE!A176)</f>
        <v/>
      </c>
      <c r="B162" s="193" t="str">
        <f>IF(VOTRECOMMANDE!B176=0,"",VOTRECOMMANDE!B176)</f>
        <v/>
      </c>
      <c r="C162" s="193" t="str">
        <f>IF(VOTRECOMMANDE!C176=0,"",VOTRECOMMANDE!C176)</f>
        <v/>
      </c>
      <c r="D162" s="193" t="str">
        <f>IF(VOTRECOMMANDE!D176=0,"",VOTRECOMMANDE!D176)</f>
        <v/>
      </c>
    </row>
    <row r="163" ht="15.75" customHeight="1">
      <c r="A163" s="193" t="str">
        <f>IF(VOTRECOMMANDE!A177=0,"",VOTRECOMMANDE!A177)</f>
        <v/>
      </c>
      <c r="B163" s="193" t="str">
        <f>IF(VOTRECOMMANDE!B177=0,"",VOTRECOMMANDE!B177)</f>
        <v/>
      </c>
      <c r="C163" s="193" t="str">
        <f>IF(VOTRECOMMANDE!C177=0,"",VOTRECOMMANDE!C177)</f>
        <v/>
      </c>
      <c r="D163" s="193" t="str">
        <f>IF(VOTRECOMMANDE!D177=0,"",VOTRECOMMANDE!D177)</f>
        <v/>
      </c>
    </row>
    <row r="164" ht="15.75" customHeight="1">
      <c r="A164" s="193" t="str">
        <f>IF(VOTRECOMMANDE!A178=0,"",VOTRECOMMANDE!A178)</f>
        <v/>
      </c>
      <c r="B164" s="193" t="str">
        <f>IF(VOTRECOMMANDE!B178=0,"",VOTRECOMMANDE!B178)</f>
        <v/>
      </c>
      <c r="C164" s="193" t="str">
        <f>IF(VOTRECOMMANDE!C178=0,"",VOTRECOMMANDE!C178)</f>
        <v/>
      </c>
      <c r="D164" s="193" t="str">
        <f>IF(VOTRECOMMANDE!D178=0,"",VOTRECOMMANDE!D178)</f>
        <v/>
      </c>
    </row>
    <row r="165" ht="15.75" customHeight="1">
      <c r="A165" s="193" t="str">
        <f>IF(VOTRECOMMANDE!A179=0,"",VOTRECOMMANDE!A179)</f>
        <v/>
      </c>
      <c r="B165" s="193" t="str">
        <f>IF(VOTRECOMMANDE!B179=0,"",VOTRECOMMANDE!B179)</f>
        <v/>
      </c>
      <c r="C165" s="193" t="str">
        <f>IF(VOTRECOMMANDE!C179=0,"",VOTRECOMMANDE!C179)</f>
        <v/>
      </c>
      <c r="D165" s="193" t="str">
        <f>IF(VOTRECOMMANDE!D179=0,"",VOTRECOMMANDE!D179)</f>
        <v/>
      </c>
    </row>
    <row r="166" ht="15.75" customHeight="1">
      <c r="A166" s="193" t="str">
        <f>IF(VOTRECOMMANDE!A180=0,"",VOTRECOMMANDE!A180)</f>
        <v/>
      </c>
      <c r="B166" s="193" t="str">
        <f>IF(VOTRECOMMANDE!B180=0,"",VOTRECOMMANDE!B180)</f>
        <v/>
      </c>
      <c r="C166" s="193" t="str">
        <f>IF(VOTRECOMMANDE!C180=0,"",VOTRECOMMANDE!C180)</f>
        <v/>
      </c>
      <c r="D166" s="193" t="str">
        <f>IF(VOTRECOMMANDE!D180=0,"",VOTRECOMMANDE!D180)</f>
        <v/>
      </c>
    </row>
    <row r="167" ht="15.75" customHeight="1">
      <c r="A167" s="193" t="str">
        <f>IF(VOTRECOMMANDE!A181=0,"",VOTRECOMMANDE!A181)</f>
        <v/>
      </c>
      <c r="B167" s="193" t="str">
        <f>IF(VOTRECOMMANDE!B181=0,"",VOTRECOMMANDE!B181)</f>
        <v/>
      </c>
      <c r="C167" s="193" t="str">
        <f>IF(VOTRECOMMANDE!C181=0,"",VOTRECOMMANDE!C181)</f>
        <v/>
      </c>
      <c r="D167" s="193" t="str">
        <f>IF(VOTRECOMMANDE!D181=0,"",VOTRECOMMANDE!D181)</f>
        <v/>
      </c>
    </row>
    <row r="168" ht="15.75" customHeight="1">
      <c r="A168" s="193" t="str">
        <f>IF(VOTRECOMMANDE!A182=0,"",VOTRECOMMANDE!A182)</f>
        <v/>
      </c>
      <c r="B168" s="193" t="str">
        <f>IF(VOTRECOMMANDE!B182=0,"",VOTRECOMMANDE!B182)</f>
        <v/>
      </c>
      <c r="C168" s="193" t="str">
        <f>IF(VOTRECOMMANDE!C182=0,"",VOTRECOMMANDE!C182)</f>
        <v/>
      </c>
      <c r="D168" s="193" t="str">
        <f>IF(VOTRECOMMANDE!D182=0,"",VOTRECOMMANDE!D182)</f>
        <v/>
      </c>
    </row>
    <row r="169" ht="15.75" customHeight="1">
      <c r="A169" s="193" t="str">
        <f>IF(VOTRECOMMANDE!A183=0,"",VOTRECOMMANDE!A183)</f>
        <v/>
      </c>
      <c r="B169" s="193" t="str">
        <f>IF(VOTRECOMMANDE!B183=0,"",VOTRECOMMANDE!B183)</f>
        <v/>
      </c>
      <c r="C169" s="193" t="str">
        <f>IF(VOTRECOMMANDE!C183=0,"",VOTRECOMMANDE!C183)</f>
        <v/>
      </c>
      <c r="D169" s="193" t="str">
        <f>IF(VOTRECOMMANDE!D183=0,"",VOTRECOMMANDE!D183)</f>
        <v/>
      </c>
    </row>
    <row r="170" ht="15.75" customHeight="1">
      <c r="A170" s="193" t="str">
        <f>IF(VOTRECOMMANDE!A184=0,"",VOTRECOMMANDE!A184)</f>
        <v/>
      </c>
      <c r="B170" s="193" t="str">
        <f>IF(VOTRECOMMANDE!B184=0,"",VOTRECOMMANDE!B184)</f>
        <v/>
      </c>
      <c r="C170" s="193" t="str">
        <f>IF(VOTRECOMMANDE!C184=0,"",VOTRECOMMANDE!C184)</f>
        <v/>
      </c>
      <c r="D170" s="193" t="str">
        <f>IF(VOTRECOMMANDE!D184=0,"",VOTRECOMMANDE!D184)</f>
        <v/>
      </c>
    </row>
    <row r="171" ht="15.75" customHeight="1">
      <c r="A171" s="193" t="str">
        <f>IF(VOTRECOMMANDE!A185=0,"",VOTRECOMMANDE!A185)</f>
        <v/>
      </c>
      <c r="B171" s="193" t="str">
        <f>IF(VOTRECOMMANDE!B185=0,"",VOTRECOMMANDE!B185)</f>
        <v/>
      </c>
      <c r="C171" s="193" t="str">
        <f>IF(VOTRECOMMANDE!C185=0,"",VOTRECOMMANDE!C185)</f>
        <v/>
      </c>
      <c r="D171" s="193" t="str">
        <f>IF(VOTRECOMMANDE!D185=0,"",VOTRECOMMANDE!D185)</f>
        <v/>
      </c>
    </row>
    <row r="172" ht="15.75" customHeight="1">
      <c r="A172" s="193" t="str">
        <f>IF(VOTRECOMMANDE!A186=0,"",VOTRECOMMANDE!A186)</f>
        <v/>
      </c>
      <c r="B172" s="193" t="str">
        <f>IF(VOTRECOMMANDE!B186=0,"",VOTRECOMMANDE!B186)</f>
        <v/>
      </c>
      <c r="C172" s="193" t="str">
        <f>IF(VOTRECOMMANDE!C186=0,"",VOTRECOMMANDE!C186)</f>
        <v/>
      </c>
      <c r="D172" s="193" t="str">
        <f>IF(VOTRECOMMANDE!D186=0,"",VOTRECOMMANDE!D186)</f>
        <v/>
      </c>
    </row>
    <row r="173" ht="15.75" customHeight="1">
      <c r="A173" s="193" t="str">
        <f>IF(VOTRECOMMANDE!A187=0,"",VOTRECOMMANDE!A187)</f>
        <v/>
      </c>
      <c r="B173" s="193" t="str">
        <f>IF(VOTRECOMMANDE!B187=0,"",VOTRECOMMANDE!B187)</f>
        <v/>
      </c>
      <c r="C173" s="193" t="str">
        <f>IF(VOTRECOMMANDE!C187=0,"",VOTRECOMMANDE!C187)</f>
        <v/>
      </c>
      <c r="D173" s="193" t="str">
        <f>IF(VOTRECOMMANDE!D187=0,"",VOTRECOMMANDE!D187)</f>
        <v/>
      </c>
    </row>
    <row r="174" ht="15.75" customHeight="1">
      <c r="A174" s="193" t="str">
        <f>IF(VOTRECOMMANDE!A188=0,"",VOTRECOMMANDE!A188)</f>
        <v/>
      </c>
      <c r="B174" s="193" t="str">
        <f>IF(VOTRECOMMANDE!B188=0,"",VOTRECOMMANDE!B188)</f>
        <v/>
      </c>
      <c r="C174" s="193" t="str">
        <f>IF(VOTRECOMMANDE!C188=0,"",VOTRECOMMANDE!C188)</f>
        <v/>
      </c>
      <c r="D174" s="193" t="str">
        <f>IF(VOTRECOMMANDE!D188=0,"",VOTRECOMMANDE!D188)</f>
        <v/>
      </c>
    </row>
    <row r="175" ht="15.75" customHeight="1">
      <c r="B175" s="193" t="str">
        <f>IF(VOTRECOMMANDE!B189=0,"",VOTRECOMMANDE!B189)</f>
        <v/>
      </c>
    </row>
    <row r="176" ht="15.75" customHeight="1">
      <c r="B176" s="193" t="str">
        <f>IF(VOTRECOMMANDE!B190=0,"",VOTRECOMMANDE!B190)</f>
        <v/>
      </c>
    </row>
    <row r="177" ht="15.75" customHeight="1">
      <c r="B177" s="193" t="str">
        <f>IF(VOTRECOMMANDE!B191=0,"",VOTRECOMMANDE!B191)</f>
        <v/>
      </c>
    </row>
    <row r="178" ht="15.75" customHeight="1">
      <c r="B178" s="193" t="str">
        <f>IF(VOTRECOMMANDE!B192=0,"",VOTRECOMMANDE!B192)</f>
        <v/>
      </c>
    </row>
    <row r="179" ht="15.75" customHeight="1">
      <c r="B179" s="193" t="str">
        <f>IF(VOTRECOMMANDE!B193=0,"",VOTRECOMMANDE!B193)</f>
        <v/>
      </c>
    </row>
    <row r="180" ht="15.75" customHeight="1">
      <c r="B180" s="193" t="str">
        <f>IF(VOTRECOMMANDE!B194=0,"",VOTRECOMMANDE!B194)</f>
        <v/>
      </c>
    </row>
    <row r="181" ht="15.75" customHeight="1">
      <c r="B181" s="193" t="str">
        <f>IF(VOTRECOMMANDE!B195=0,"",VOTRECOMMANDE!B195)</f>
        <v/>
      </c>
    </row>
    <row r="182" ht="15.75" customHeight="1">
      <c r="B182" s="193" t="str">
        <f>IF(VOTRECOMMANDE!B196=0,"",VOTRECOMMANDE!B196)</f>
        <v/>
      </c>
    </row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2022-10-24T09:21:40Z</dcterms:created>
  <dc:creator>Laura</dc:creator>
</cp:coreProperties>
</file>